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2C4C7C-3C79-477C-9E4D-8DCEE22B1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" sheetId="1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H175" i="1"/>
  <c r="D175" i="1"/>
  <c r="H134" i="1"/>
  <c r="G134" i="1"/>
  <c r="F134" i="1"/>
  <c r="E134" i="1"/>
  <c r="D134" i="1"/>
  <c r="H112" i="1"/>
  <c r="G112" i="1"/>
  <c r="F112" i="1"/>
  <c r="E112" i="1"/>
  <c r="D112" i="1"/>
  <c r="H91" i="1"/>
  <c r="G91" i="1"/>
  <c r="F91" i="1"/>
  <c r="E91" i="1"/>
  <c r="D91" i="1"/>
  <c r="D69" i="1"/>
  <c r="H47" i="1"/>
  <c r="G47" i="1"/>
  <c r="F47" i="1"/>
  <c r="E47" i="1"/>
  <c r="D47" i="1"/>
  <c r="D209" i="1"/>
  <c r="H26" i="1"/>
  <c r="D16" i="1"/>
  <c r="E16" i="1"/>
  <c r="F16" i="1"/>
  <c r="G16" i="1"/>
  <c r="H218" i="1" l="1"/>
  <c r="G218" i="1"/>
  <c r="F218" i="1"/>
  <c r="E218" i="1"/>
  <c r="D218" i="1"/>
  <c r="H209" i="1"/>
  <c r="G209" i="1"/>
  <c r="F209" i="1"/>
  <c r="E209" i="1"/>
  <c r="H187" i="1"/>
  <c r="G187" i="1"/>
  <c r="F187" i="1"/>
  <c r="E187" i="1"/>
  <c r="D187" i="1"/>
  <c r="G175" i="1"/>
  <c r="F175" i="1"/>
  <c r="E175" i="1"/>
  <c r="H166" i="1"/>
  <c r="G166" i="1"/>
  <c r="F166" i="1"/>
  <c r="E166" i="1"/>
  <c r="D166" i="1"/>
  <c r="H154" i="1"/>
  <c r="G154" i="1"/>
  <c r="F154" i="1"/>
  <c r="E154" i="1"/>
  <c r="D154" i="1"/>
  <c r="H145" i="1"/>
  <c r="G145" i="1"/>
  <c r="F145" i="1"/>
  <c r="E145" i="1"/>
  <c r="D145" i="1"/>
  <c r="E138" i="1"/>
  <c r="D138" i="1"/>
  <c r="H124" i="1"/>
  <c r="G124" i="1"/>
  <c r="F124" i="1"/>
  <c r="E124" i="1"/>
  <c r="D124" i="1"/>
  <c r="H116" i="1"/>
  <c r="G116" i="1"/>
  <c r="F116" i="1"/>
  <c r="E116" i="1"/>
  <c r="H102" i="1"/>
  <c r="G102" i="1"/>
  <c r="F102" i="1"/>
  <c r="E102" i="1"/>
  <c r="D102" i="1"/>
  <c r="H95" i="1"/>
  <c r="G95" i="1"/>
  <c r="F95" i="1"/>
  <c r="E95" i="1"/>
  <c r="E96" i="1" s="1"/>
  <c r="D95" i="1"/>
  <c r="D96" i="1" s="1"/>
  <c r="H69" i="1"/>
  <c r="G69" i="1"/>
  <c r="F69" i="1"/>
  <c r="E69" i="1"/>
  <c r="H59" i="1"/>
  <c r="G59" i="1"/>
  <c r="F59" i="1"/>
  <c r="E59" i="1"/>
  <c r="D59" i="1"/>
  <c r="D74" i="1" s="1"/>
  <c r="H37" i="1"/>
  <c r="G37" i="1"/>
  <c r="F37" i="1"/>
  <c r="E37" i="1"/>
  <c r="D37" i="1"/>
  <c r="G26" i="1"/>
  <c r="F26" i="1"/>
  <c r="E26" i="1"/>
  <c r="D26" i="1"/>
  <c r="H16" i="1"/>
  <c r="H96" i="1" l="1"/>
  <c r="F96" i="1"/>
  <c r="G96" i="1"/>
  <c r="E139" i="1"/>
  <c r="G51" i="1"/>
  <c r="G52" i="1" s="1"/>
  <c r="H51" i="1"/>
  <c r="H52" i="1" s="1"/>
  <c r="D30" i="1"/>
  <c r="D31" i="1" s="1"/>
  <c r="E30" i="1"/>
  <c r="F30" i="1"/>
  <c r="F31" i="1" s="1"/>
  <c r="G30" i="1"/>
  <c r="G31" i="1" s="1"/>
  <c r="H30" i="1"/>
  <c r="H31" i="1" s="1"/>
  <c r="E51" i="1"/>
  <c r="E52" i="1" s="1"/>
  <c r="F51" i="1"/>
  <c r="F52" i="1" s="1"/>
  <c r="E73" i="1"/>
  <c r="E74" i="1" s="1"/>
  <c r="F73" i="1"/>
  <c r="F74" i="1" s="1"/>
  <c r="G73" i="1"/>
  <c r="G74" i="1" s="1"/>
  <c r="E31" i="1" l="1"/>
  <c r="H158" i="1" l="1"/>
  <c r="H159" i="1" s="1"/>
  <c r="G158" i="1"/>
  <c r="G159" i="1" s="1"/>
  <c r="F158" i="1"/>
  <c r="F159" i="1" s="1"/>
  <c r="E158" i="1"/>
  <c r="E159" i="1" s="1"/>
  <c r="H179" i="1"/>
  <c r="H180" i="1" s="1"/>
  <c r="G179" i="1"/>
  <c r="G180" i="1" s="1"/>
  <c r="F179" i="1"/>
  <c r="F180" i="1" s="1"/>
  <c r="E179" i="1"/>
  <c r="E180" i="1" s="1"/>
  <c r="H73" i="1"/>
  <c r="H74" i="1" s="1"/>
  <c r="H222" i="1"/>
  <c r="H223" i="1" s="1"/>
  <c r="G222" i="1"/>
  <c r="G223" i="1" s="1"/>
  <c r="F222" i="1"/>
  <c r="F223" i="1" s="1"/>
  <c r="E222" i="1"/>
  <c r="E223" i="1" s="1"/>
  <c r="H201" i="1"/>
  <c r="H202" i="1" s="1"/>
  <c r="G201" i="1"/>
  <c r="G202" i="1" s="1"/>
  <c r="F201" i="1"/>
  <c r="F202" i="1" s="1"/>
  <c r="E201" i="1"/>
  <c r="E202" i="1" s="1"/>
  <c r="H138" i="1" l="1"/>
  <c r="H139" i="1" s="1"/>
  <c r="G138" i="1"/>
  <c r="G139" i="1" s="1"/>
  <c r="F138" i="1"/>
  <c r="F139" i="1" s="1"/>
  <c r="H117" i="1"/>
  <c r="G117" i="1"/>
  <c r="F117" i="1"/>
  <c r="E117" i="1"/>
  <c r="D139" i="1" l="1"/>
  <c r="D180" i="1" l="1"/>
  <c r="D202" i="1"/>
  <c r="D223" i="1" l="1"/>
  <c r="D159" i="1"/>
  <c r="D117" i="1"/>
  <c r="D52" i="1" l="1"/>
  <c r="F225" i="1" l="1"/>
  <c r="G225" i="1"/>
  <c r="H225" i="1"/>
  <c r="E225" i="1"/>
</calcChain>
</file>

<file path=xl/sharedStrings.xml><?xml version="1.0" encoding="utf-8"?>
<sst xmlns="http://schemas.openxmlformats.org/spreadsheetml/2006/main" count="409" uniqueCount="122">
  <si>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</si>
  <si>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</si>
  <si>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</si>
  <si>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</si>
  <si>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</si>
  <si>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</si>
  <si>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</si>
  <si>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</si>
  <si>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</si>
  <si>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</si>
  <si>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</si>
  <si>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</si>
  <si>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</si>
  <si>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</si>
  <si>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</si>
  <si>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</si>
  <si>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</si>
  <si>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</si>
  <si>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</si>
  <si>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</si>
  <si>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</si>
  <si>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</si>
  <si>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</si>
  <si>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</si>
  <si>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</si>
  <si>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</si>
  <si>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</si>
  <si>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</si>
  <si>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</si>
  <si>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</si>
  <si>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</si>
  <si>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Не менее</t>
  </si>
  <si>
    <t xml:space="preserve">                                       </t>
  </si>
  <si>
    <t>День</t>
  </si>
  <si>
    <t>Салат из свеклы отварной</t>
  </si>
  <si>
    <t>Сыр</t>
  </si>
  <si>
    <t>Яблоко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</si>
  <si>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</si>
  <si>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</si>
  <si>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</si>
  <si>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</si>
  <si>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</si>
  <si>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</si>
  <si>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</si>
  <si>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</si>
  <si>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</si>
  <si>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</si>
  <si>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</si>
  <si>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</si>
  <si>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</si>
  <si>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</si>
  <si>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</si>
  <si>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</si>
  <si>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</si>
  <si>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</si>
  <si>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</si>
  <si>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</si>
  <si>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Запеканка творожная со сгущенным молоком</t>
  </si>
  <si>
    <t>Суп картофельный с рыбой</t>
  </si>
  <si>
    <t>Салат из свеклы с соленым огурцом</t>
  </si>
  <si>
    <t>Кукуруза консервированная</t>
  </si>
  <si>
    <t>Полдник</t>
  </si>
  <si>
    <t>Печенье</t>
  </si>
  <si>
    <t>Итого за полдник: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</si>
  <si>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</si>
  <si>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</si>
  <si>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</si>
  <si>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</si>
  <si>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</si>
  <si>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Сушки</t>
  </si>
  <si>
    <t>Снежок</t>
  </si>
  <si>
    <t>Булочка ванильная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</si>
  <si>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</si>
  <si>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</si>
  <si>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</si>
  <si>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</si>
  <si>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</si>
  <si>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</si>
  <si>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</si>
  <si>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</si>
  <si>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>Рагу из овощей</t>
  </si>
  <si>
    <t>Молоко кипяченое</t>
  </si>
  <si>
    <t>Плов из отварной птицы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</si>
  <si>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</si>
  <si>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</si>
  <si>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</si>
  <si>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</si>
  <si>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</si>
  <si>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Борщ с капустой и картофелем на м/б</t>
  </si>
  <si>
    <t>Котлеты рыбные</t>
  </si>
  <si>
    <t>Сок ананасовый</t>
  </si>
  <si>
    <t>Каша из крупы «Геркулес» вязкая</t>
  </si>
  <si>
    <t>Овощи натуральные (помидор)</t>
  </si>
  <si>
    <t>Суп картофельный с бобовыми на м/б</t>
  </si>
  <si>
    <t>Овощи натуральные (огурец свежий)</t>
  </si>
  <si>
    <t>Винегрет овощной</t>
  </si>
  <si>
    <t>Овощи натуральные (помидор свежий)</t>
  </si>
  <si>
    <t>Суп картофельный с крупой (гречневый) на к/б</t>
  </si>
  <si>
    <t>Салат из свежих огурцов и  помидоров с растительным маслом</t>
  </si>
  <si>
    <t>Салат из капусты белокачанной</t>
  </si>
  <si>
    <t>Щи из свежей капусты с картофелем на к/б</t>
  </si>
  <si>
    <t>Рыба, тушенная в томате с овощами</t>
  </si>
  <si>
    <t>Компот из плодов и ягод сушеных (курага)</t>
  </si>
  <si>
    <t>Компот из плодов и ягод сушеных (изюм)</t>
  </si>
  <si>
    <t>356/408</t>
  </si>
  <si>
    <t xml:space="preserve">                                                                                          Утверждаю</t>
  </si>
  <si>
    <t>Директор  МКОУ"Двориковская СОШ"</t>
  </si>
  <si>
    <t>___________</t>
  </si>
  <si>
    <t>Симакина Н.А.</t>
  </si>
  <si>
    <t>ПРИМЕРНОЕ ДВУХНЕДЕЛЬНОЕ МЕНЮ</t>
  </si>
  <si>
    <t>горячие питание детей в оздоровительном летним лагери с дневным прибывание</t>
  </si>
  <si>
    <t>груша</t>
  </si>
  <si>
    <t>курица тушеная</t>
  </si>
  <si>
    <t>биточек из курицы</t>
  </si>
  <si>
    <t>яблоко</t>
  </si>
  <si>
    <t>курица отварная</t>
  </si>
  <si>
    <t>банан</t>
  </si>
  <si>
    <t>рагу овощное с курицей</t>
  </si>
  <si>
    <t>9  день</t>
  </si>
  <si>
    <t>котлета из курицы</t>
  </si>
  <si>
    <t>Итогоза обед</t>
  </si>
  <si>
    <t>10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</si>
</sst>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27">
    <xf numFmtId="0" fontId="1" fillId="0" borderId="0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5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5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5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5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5" fontId="4" fillId="2" borderId="2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5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5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8" xfId="0" applyFont="1" applyFill="1" applyBorder="1" applyAlignment="1"/>
    <xf numFmtId="0" fontId="3" fillId="0" borderId="28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5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28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165" fontId="11" fillId="0" borderId="1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77"/>
  <sheetViews>
    <sheetView tabSelected="1" zoomScaleNormal="100" workbookViewId="0">
      <selection activeCell="B225" sqref="B225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10" t="s">
        <v>105</v>
      </c>
      <c r="B2" s="211"/>
      <c r="C2" s="211"/>
      <c r="D2" s="211"/>
      <c r="E2" s="211"/>
      <c r="F2" s="211"/>
      <c r="G2" s="211"/>
      <c r="H2" s="211"/>
      <c r="I2" s="212"/>
      <c r="J2"/>
    </row>
    <row r="3" spans="1:86" ht="15.75" x14ac:dyDescent="0.2">
      <c r="A3" s="91"/>
      <c r="B3" s="38"/>
      <c r="C3" s="2"/>
      <c r="D3" s="2"/>
      <c r="E3" s="23"/>
      <c r="F3" s="2" t="s">
        <v>106</v>
      </c>
      <c r="G3" s="2"/>
      <c r="H3" s="2"/>
      <c r="I3" s="92"/>
      <c r="J3"/>
    </row>
    <row r="4" spans="1:86" ht="15.75" x14ac:dyDescent="0.2">
      <c r="A4" s="91"/>
      <c r="B4" s="38"/>
      <c r="C4" s="2"/>
      <c r="D4" s="2"/>
      <c r="E4" s="23"/>
      <c r="F4" s="2" t="s">
        <v>107</v>
      </c>
      <c r="G4" s="2"/>
      <c r="H4" s="2" t="s">
        <v>108</v>
      </c>
      <c r="I4" s="92"/>
      <c r="J4"/>
    </row>
    <row r="5" spans="1:86" ht="15.75" x14ac:dyDescent="0.2">
      <c r="A5" s="91"/>
      <c r="B5" s="38"/>
      <c r="C5" s="2"/>
      <c r="D5" s="2"/>
      <c r="E5" s="23"/>
      <c r="F5" s="2"/>
      <c r="G5" s="2"/>
      <c r="H5" s="2"/>
      <c r="I5" s="92"/>
      <c r="J5"/>
    </row>
    <row r="6" spans="1:86" ht="15.75" x14ac:dyDescent="0.2">
      <c r="A6" s="91"/>
      <c r="B6" s="38"/>
      <c r="C6" s="2" t="s">
        <v>109</v>
      </c>
      <c r="D6" s="2"/>
      <c r="E6" s="23"/>
      <c r="F6" s="2"/>
      <c r="G6" s="2"/>
      <c r="H6" s="2"/>
      <c r="I6" s="92"/>
      <c r="J6"/>
    </row>
    <row r="7" spans="1:86" ht="15.75" x14ac:dyDescent="0.2">
      <c r="A7" s="91"/>
      <c r="B7" s="38" t="s">
        <v>110</v>
      </c>
      <c r="C7" s="2"/>
      <c r="D7" s="2"/>
      <c r="E7" s="23"/>
      <c r="F7" s="2"/>
      <c r="G7" s="2"/>
      <c r="H7" s="2"/>
      <c r="I7" s="92"/>
      <c r="J7"/>
    </row>
    <row r="8" spans="1:86" ht="15" x14ac:dyDescent="0.2">
      <c r="A8" s="207"/>
      <c r="B8" s="208"/>
      <c r="C8" s="208"/>
      <c r="D8" s="208"/>
      <c r="E8" s="208"/>
      <c r="F8" s="208"/>
      <c r="G8" s="208"/>
      <c r="H8" s="208"/>
      <c r="I8" s="209"/>
      <c r="J8"/>
    </row>
    <row r="9" spans="1:86" ht="12.75" customHeight="1" x14ac:dyDescent="0.2">
      <c r="A9" s="218" t="s">
        <v>33</v>
      </c>
      <c r="B9" s="219" t="s">
        <v>5</v>
      </c>
      <c r="C9" s="220" t="s">
        <v>25</v>
      </c>
      <c r="D9" s="221"/>
      <c r="E9" s="213" t="s">
        <v>7</v>
      </c>
      <c r="F9" s="214"/>
      <c r="G9" s="215"/>
      <c r="H9" s="216" t="s">
        <v>26</v>
      </c>
      <c r="I9" s="224" t="s">
        <v>6</v>
      </c>
      <c r="J9"/>
    </row>
    <row r="10" spans="1:86" ht="99.75" customHeight="1" x14ac:dyDescent="0.2">
      <c r="A10" s="218"/>
      <c r="B10" s="219"/>
      <c r="C10" s="222"/>
      <c r="D10" s="223"/>
      <c r="E10" s="6" t="s">
        <v>4</v>
      </c>
      <c r="F10" s="84" t="s">
        <v>8</v>
      </c>
      <c r="G10" s="84" t="s">
        <v>9</v>
      </c>
      <c r="H10" s="217"/>
      <c r="I10" s="224"/>
      <c r="J10"/>
    </row>
    <row r="11" spans="1:86" s="30" customFormat="1" ht="15" customHeight="1" x14ac:dyDescent="0.2">
      <c r="A11" s="28" t="s">
        <v>24</v>
      </c>
      <c r="B11" s="31" t="s">
        <v>0</v>
      </c>
      <c r="C11" s="43"/>
      <c r="D11" s="43"/>
      <c r="E11" s="31"/>
      <c r="F11" s="32"/>
      <c r="G11" s="32"/>
      <c r="H11" s="44"/>
      <c r="I11" s="93" t="s">
        <v>24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86" s="49" customFormat="1" x14ac:dyDescent="0.2">
      <c r="A12" s="205"/>
      <c r="B12" s="129" t="s">
        <v>91</v>
      </c>
      <c r="C12" s="46" t="s">
        <v>14</v>
      </c>
      <c r="D12" s="47">
        <v>200</v>
      </c>
      <c r="E12" s="48">
        <v>7.4</v>
      </c>
      <c r="F12" s="48">
        <v>8</v>
      </c>
      <c r="G12" s="48">
        <v>28</v>
      </c>
      <c r="H12" s="48">
        <v>212.8</v>
      </c>
      <c r="I12" s="94">
        <v>212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</row>
    <row r="13" spans="1:86" s="49" customFormat="1" x14ac:dyDescent="0.2">
      <c r="A13" s="205"/>
      <c r="B13" s="171" t="s">
        <v>10</v>
      </c>
      <c r="C13" s="8" t="s">
        <v>14</v>
      </c>
      <c r="D13" s="34">
        <v>200</v>
      </c>
      <c r="E13" s="1">
        <v>2.8</v>
      </c>
      <c r="F13" s="1">
        <v>2.5</v>
      </c>
      <c r="G13" s="1">
        <v>13.6</v>
      </c>
      <c r="H13" s="1">
        <v>88</v>
      </c>
      <c r="I13" s="172">
        <v>465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</row>
    <row r="14" spans="1:86" s="49" customFormat="1" x14ac:dyDescent="0.2">
      <c r="A14" s="205"/>
      <c r="B14" s="130" t="s">
        <v>74</v>
      </c>
      <c r="C14" s="8" t="s">
        <v>14</v>
      </c>
      <c r="D14" s="34">
        <v>60</v>
      </c>
      <c r="E14" s="1">
        <v>6.9</v>
      </c>
      <c r="F14" s="1">
        <v>9</v>
      </c>
      <c r="G14" s="1">
        <v>10</v>
      </c>
      <c r="H14" s="1">
        <v>149</v>
      </c>
      <c r="I14" s="95">
        <v>63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86" x14ac:dyDescent="0.2">
      <c r="A15" s="150"/>
      <c r="B15" s="130" t="s">
        <v>36</v>
      </c>
      <c r="C15" s="8" t="s">
        <v>14</v>
      </c>
      <c r="D15" s="37">
        <v>100</v>
      </c>
      <c r="E15" s="1">
        <v>0.4</v>
      </c>
      <c r="F15" s="1">
        <v>0.4</v>
      </c>
      <c r="G15" s="1">
        <v>9.8000000000000007</v>
      </c>
      <c r="H15" s="1">
        <v>44</v>
      </c>
      <c r="I15" s="34">
        <v>82</v>
      </c>
      <c r="J15"/>
    </row>
    <row r="16" spans="1:86" x14ac:dyDescent="0.2">
      <c r="A16" s="150"/>
      <c r="B16" s="132" t="s">
        <v>2</v>
      </c>
      <c r="C16" s="8"/>
      <c r="D16" s="19">
        <f>SUM(D12:D15)</f>
        <v>560</v>
      </c>
      <c r="E16" s="19">
        <f>SUM(E12:E15)</f>
        <v>17.5</v>
      </c>
      <c r="F16" s="19">
        <f>SUM(F12:F15)</f>
        <v>19.899999999999999</v>
      </c>
      <c r="G16" s="19">
        <f>SUM(G12:G15)</f>
        <v>61.400000000000006</v>
      </c>
      <c r="H16" s="19">
        <f>SUM(H12:H15)</f>
        <v>493.8</v>
      </c>
      <c r="I16" s="96"/>
      <c r="J16"/>
    </row>
    <row r="17" spans="1:18" x14ac:dyDescent="0.2">
      <c r="A17" s="150"/>
      <c r="B17" s="133" t="s">
        <v>3</v>
      </c>
      <c r="C17" s="20"/>
      <c r="D17" s="8"/>
      <c r="E17" s="10"/>
      <c r="F17" s="19"/>
      <c r="G17" s="19"/>
      <c r="H17" s="19"/>
      <c r="I17" s="96"/>
      <c r="J17"/>
    </row>
    <row r="18" spans="1:18" x14ac:dyDescent="0.2">
      <c r="A18" s="204"/>
      <c r="B18" s="134" t="s">
        <v>92</v>
      </c>
      <c r="C18" s="8" t="s">
        <v>14</v>
      </c>
      <c r="D18" s="33">
        <v>100</v>
      </c>
      <c r="E18" s="14">
        <v>0.66</v>
      </c>
      <c r="F18" s="14">
        <v>0.12</v>
      </c>
      <c r="G18" s="14">
        <v>2.2799999999999998</v>
      </c>
      <c r="H18" s="14">
        <v>14.4</v>
      </c>
      <c r="I18" s="97">
        <v>148</v>
      </c>
      <c r="J18"/>
    </row>
    <row r="19" spans="1:18" ht="16.5" customHeight="1" x14ac:dyDescent="0.2">
      <c r="A19" s="204"/>
      <c r="B19" s="131" t="s">
        <v>87</v>
      </c>
      <c r="C19" s="34" t="s">
        <v>14</v>
      </c>
      <c r="D19" s="34">
        <v>250</v>
      </c>
      <c r="E19" s="1">
        <v>6.1</v>
      </c>
      <c r="F19" s="1">
        <v>7.48</v>
      </c>
      <c r="G19" s="1">
        <v>10.6</v>
      </c>
      <c r="H19" s="1">
        <v>131</v>
      </c>
      <c r="I19" s="95">
        <v>100</v>
      </c>
      <c r="J19"/>
    </row>
    <row r="20" spans="1:18" x14ac:dyDescent="0.2">
      <c r="A20" s="204"/>
      <c r="B20" s="157" t="s">
        <v>89</v>
      </c>
      <c r="C20" s="7" t="s">
        <v>14</v>
      </c>
      <c r="D20" s="22">
        <v>100</v>
      </c>
      <c r="E20" s="14">
        <v>13</v>
      </c>
      <c r="F20" s="14">
        <v>1.6</v>
      </c>
      <c r="G20" s="14">
        <v>10</v>
      </c>
      <c r="H20" s="14">
        <v>234.9</v>
      </c>
      <c r="I20" s="106">
        <v>307</v>
      </c>
    </row>
    <row r="21" spans="1:18" x14ac:dyDescent="0.2">
      <c r="A21" s="204"/>
      <c r="B21" s="135" t="s">
        <v>78</v>
      </c>
      <c r="C21" s="8" t="s">
        <v>14</v>
      </c>
      <c r="D21" s="34">
        <v>180</v>
      </c>
      <c r="E21" s="14">
        <v>4</v>
      </c>
      <c r="F21" s="14">
        <v>2.6</v>
      </c>
      <c r="G21" s="14">
        <v>35</v>
      </c>
      <c r="H21" s="14">
        <v>182</v>
      </c>
      <c r="I21" s="106">
        <v>241</v>
      </c>
    </row>
    <row r="22" spans="1:18" x14ac:dyDescent="0.2">
      <c r="A22" s="204"/>
      <c r="B22" s="135" t="s">
        <v>102</v>
      </c>
      <c r="C22" s="8" t="s">
        <v>14</v>
      </c>
      <c r="D22" s="34">
        <v>200</v>
      </c>
      <c r="E22" s="1">
        <v>0.6</v>
      </c>
      <c r="F22" s="1">
        <v>0</v>
      </c>
      <c r="G22" s="1">
        <v>9.6999999999999993</v>
      </c>
      <c r="H22" s="1">
        <v>40</v>
      </c>
      <c r="I22" s="107">
        <v>494</v>
      </c>
    </row>
    <row r="23" spans="1:18" x14ac:dyDescent="0.2">
      <c r="A23" s="204"/>
      <c r="B23" s="135" t="s">
        <v>15</v>
      </c>
      <c r="C23" s="8" t="s">
        <v>14</v>
      </c>
      <c r="D23" s="34">
        <v>50</v>
      </c>
      <c r="E23" s="1">
        <v>1.98</v>
      </c>
      <c r="F23" s="1">
        <v>0.36</v>
      </c>
      <c r="G23" s="1">
        <v>10.199999999999999</v>
      </c>
      <c r="H23" s="1">
        <v>54.3</v>
      </c>
      <c r="I23" s="108">
        <v>110</v>
      </c>
    </row>
    <row r="24" spans="1:18" x14ac:dyDescent="0.2">
      <c r="A24" s="148"/>
      <c r="B24" s="135" t="s">
        <v>111</v>
      </c>
      <c r="C24" s="8" t="s">
        <v>14</v>
      </c>
      <c r="D24" s="34">
        <v>150</v>
      </c>
      <c r="E24" s="1">
        <v>0.4</v>
      </c>
      <c r="F24" s="1">
        <v>0.3</v>
      </c>
      <c r="G24" s="1">
        <v>10.3</v>
      </c>
      <c r="H24" s="1">
        <v>47</v>
      </c>
      <c r="I24" s="108"/>
    </row>
    <row r="25" spans="1:18" x14ac:dyDescent="0.2">
      <c r="A25" s="148"/>
      <c r="B25" s="135" t="s">
        <v>27</v>
      </c>
      <c r="C25" s="8" t="s">
        <v>14</v>
      </c>
      <c r="D25" s="34">
        <v>50</v>
      </c>
      <c r="E25" s="1">
        <v>1.5</v>
      </c>
      <c r="F25" s="1">
        <v>0.57999999999999996</v>
      </c>
      <c r="G25" s="1">
        <v>10.28</v>
      </c>
      <c r="H25" s="1">
        <v>52.4</v>
      </c>
      <c r="I25" s="107">
        <v>111</v>
      </c>
    </row>
    <row r="26" spans="1:18" x14ac:dyDescent="0.2">
      <c r="A26" s="148"/>
      <c r="B26" s="136" t="s">
        <v>11</v>
      </c>
      <c r="C26" s="53" t="s">
        <v>14</v>
      </c>
      <c r="D26" s="53">
        <f>SUM(D18:D25)</f>
        <v>1080</v>
      </c>
      <c r="E26" s="54">
        <f>SUM(E18:E25)</f>
        <v>28.24</v>
      </c>
      <c r="F26" s="54">
        <f>SUM(F18:F25)</f>
        <v>13.040000000000001</v>
      </c>
      <c r="G26" s="54">
        <f>SUM(G18:G25)</f>
        <v>98.36</v>
      </c>
      <c r="H26" s="54">
        <f>SUM(H18:H25)</f>
        <v>755.99999999999989</v>
      </c>
      <c r="I26" s="109"/>
    </row>
    <row r="27" spans="1:18" x14ac:dyDescent="0.2">
      <c r="A27" s="148"/>
      <c r="B27" s="6" t="s">
        <v>61</v>
      </c>
      <c r="C27" s="46"/>
      <c r="D27" s="85"/>
      <c r="E27" s="48"/>
      <c r="F27" s="48"/>
      <c r="G27" s="48"/>
      <c r="H27" s="48"/>
      <c r="I27" s="109"/>
    </row>
    <row r="28" spans="1:18" x14ac:dyDescent="0.2">
      <c r="A28" s="148"/>
      <c r="B28" s="173" t="s">
        <v>83</v>
      </c>
      <c r="C28" s="46" t="s">
        <v>14</v>
      </c>
      <c r="D28" s="85">
        <v>210</v>
      </c>
      <c r="E28" s="56">
        <v>1.42</v>
      </c>
      <c r="F28" s="56">
        <v>0.42</v>
      </c>
      <c r="G28" s="56">
        <v>21.8</v>
      </c>
      <c r="H28" s="48">
        <v>94.5</v>
      </c>
      <c r="I28" s="174">
        <v>501</v>
      </c>
    </row>
    <row r="29" spans="1:18" s="35" customFormat="1" x14ac:dyDescent="0.2">
      <c r="A29" s="33"/>
      <c r="B29" s="179" t="s">
        <v>62</v>
      </c>
      <c r="C29" s="8" t="s">
        <v>14</v>
      </c>
      <c r="D29" s="34">
        <v>30</v>
      </c>
      <c r="E29" s="1">
        <v>2.2000000000000002</v>
      </c>
      <c r="F29" s="1">
        <v>2.9</v>
      </c>
      <c r="G29" s="1">
        <v>22.2</v>
      </c>
      <c r="H29" s="1">
        <v>124.5</v>
      </c>
      <c r="I29" s="34">
        <v>582</v>
      </c>
    </row>
    <row r="30" spans="1:18" s="35" customFormat="1" x14ac:dyDescent="0.2">
      <c r="A30" s="33"/>
      <c r="B30" s="3" t="s">
        <v>63</v>
      </c>
      <c r="C30" s="27" t="s">
        <v>14</v>
      </c>
      <c r="D30" s="27">
        <f>SUM(D28:D29)</f>
        <v>240</v>
      </c>
      <c r="E30" s="4">
        <f>SUM(E28:E29)</f>
        <v>3.62</v>
      </c>
      <c r="F30" s="4">
        <f>SUM(F28:F29)</f>
        <v>3.32</v>
      </c>
      <c r="G30" s="4">
        <f>SUM(G28:G29)</f>
        <v>44</v>
      </c>
      <c r="H30" s="5">
        <f>SUM(H28:H29)</f>
        <v>219</v>
      </c>
      <c r="I30" s="34"/>
    </row>
    <row r="31" spans="1:18" s="166" customFormat="1" x14ac:dyDescent="0.2">
      <c r="A31" s="86"/>
      <c r="B31" s="175" t="s">
        <v>12</v>
      </c>
      <c r="C31" s="176" t="s">
        <v>14</v>
      </c>
      <c r="D31" s="177">
        <f>SUM(D16,D26,D30)</f>
        <v>1880</v>
      </c>
      <c r="E31" s="177">
        <f>SUM(E16,E26,E30)</f>
        <v>49.359999999999992</v>
      </c>
      <c r="F31" s="177">
        <f>SUM(F16,F26,F30)</f>
        <v>36.26</v>
      </c>
      <c r="G31" s="177">
        <f>SUM(G16,G26,G30)</f>
        <v>203.76</v>
      </c>
      <c r="H31" s="177">
        <f>SUM(H16,H26,H30)</f>
        <v>1468.8</v>
      </c>
      <c r="I31" s="178"/>
      <c r="J31" s="167"/>
      <c r="K31"/>
      <c r="L31"/>
      <c r="M31"/>
      <c r="N31"/>
      <c r="O31"/>
      <c r="P31"/>
      <c r="Q31"/>
      <c r="R31"/>
    </row>
    <row r="32" spans="1:18" s="69" customFormat="1" x14ac:dyDescent="0.2">
      <c r="A32" s="138" t="s">
        <v>17</v>
      </c>
      <c r="B32" s="31" t="s">
        <v>0</v>
      </c>
      <c r="C32" s="42"/>
      <c r="D32" s="55"/>
      <c r="E32" s="55"/>
      <c r="F32" s="55"/>
      <c r="G32" s="55"/>
      <c r="H32" s="55"/>
      <c r="I32" s="110"/>
      <c r="J32" s="127"/>
      <c r="K32" s="166"/>
      <c r="L32" s="166"/>
      <c r="M32" s="166"/>
      <c r="N32" s="166"/>
      <c r="O32" s="166"/>
      <c r="P32" s="166"/>
      <c r="Q32" s="166"/>
      <c r="R32" s="68"/>
    </row>
    <row r="33" spans="1:34" s="66" customFormat="1" x14ac:dyDescent="0.2">
      <c r="A33" s="206"/>
      <c r="B33" s="142" t="s">
        <v>38</v>
      </c>
      <c r="C33" s="46" t="s">
        <v>14</v>
      </c>
      <c r="D33" s="85">
        <v>200</v>
      </c>
      <c r="E33" s="56">
        <v>24</v>
      </c>
      <c r="F33" s="56">
        <v>11.55</v>
      </c>
      <c r="G33" s="56">
        <v>35.5</v>
      </c>
      <c r="H33" s="48">
        <v>343.4</v>
      </c>
      <c r="I33" s="109">
        <v>279</v>
      </c>
      <c r="J33" s="127"/>
      <c r="R33" s="69"/>
    </row>
    <row r="34" spans="1:34" x14ac:dyDescent="0.2">
      <c r="A34" s="204"/>
      <c r="B34" s="129" t="s">
        <v>76</v>
      </c>
      <c r="C34" s="46" t="s">
        <v>14</v>
      </c>
      <c r="D34" s="47">
        <v>200</v>
      </c>
      <c r="E34" s="48">
        <v>0.3</v>
      </c>
      <c r="F34" s="48">
        <v>0.1</v>
      </c>
      <c r="G34" s="48">
        <v>9.5</v>
      </c>
      <c r="H34" s="48">
        <v>40</v>
      </c>
      <c r="I34" s="94">
        <v>459</v>
      </c>
      <c r="K34" s="66"/>
      <c r="L34" s="66"/>
      <c r="M34" s="66"/>
      <c r="N34" s="66"/>
      <c r="O34" s="66"/>
      <c r="P34" s="66"/>
      <c r="Q34" s="66"/>
      <c r="R34" s="66"/>
    </row>
    <row r="35" spans="1:34" x14ac:dyDescent="0.2">
      <c r="A35" s="204"/>
      <c r="B35" s="130" t="s">
        <v>27</v>
      </c>
      <c r="C35" s="8" t="s">
        <v>14</v>
      </c>
      <c r="D35" s="34">
        <v>50</v>
      </c>
      <c r="E35" s="1">
        <v>2.25</v>
      </c>
      <c r="F35" s="1">
        <v>0.87</v>
      </c>
      <c r="G35" s="1">
        <v>15.4</v>
      </c>
      <c r="H35" s="1">
        <v>78.599999999999994</v>
      </c>
      <c r="I35" s="111">
        <v>111</v>
      </c>
    </row>
    <row r="36" spans="1:34" s="30" customFormat="1" x14ac:dyDescent="0.2">
      <c r="A36" s="204"/>
      <c r="B36" s="153" t="s">
        <v>54</v>
      </c>
      <c r="C36" s="8" t="s">
        <v>14</v>
      </c>
      <c r="D36" s="39">
        <v>100</v>
      </c>
      <c r="E36" s="1">
        <v>0.8</v>
      </c>
      <c r="F36" s="1">
        <v>0.2</v>
      </c>
      <c r="G36" s="1">
        <v>7.5</v>
      </c>
      <c r="H36" s="1">
        <v>38</v>
      </c>
      <c r="I36" s="169">
        <v>82</v>
      </c>
      <c r="J36" s="87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49" customFormat="1" x14ac:dyDescent="0.2">
      <c r="A37" s="147"/>
      <c r="B37" s="132" t="s">
        <v>2</v>
      </c>
      <c r="C37" s="58"/>
      <c r="D37" s="59">
        <f>SUM(D33:D36)</f>
        <v>550</v>
      </c>
      <c r="E37" s="59">
        <f>SUM(E33:E36)</f>
        <v>27.35</v>
      </c>
      <c r="F37" s="59">
        <f>SUM(F33:F36)</f>
        <v>12.719999999999999</v>
      </c>
      <c r="G37" s="59">
        <f>SUM(G33:G36)</f>
        <v>67.900000000000006</v>
      </c>
      <c r="H37" s="59">
        <f>SUM(H33:H36)</f>
        <v>500</v>
      </c>
      <c r="I37" s="170"/>
      <c r="J37" s="87"/>
      <c r="K37"/>
      <c r="L37"/>
      <c r="M37"/>
      <c r="N37"/>
      <c r="O37"/>
      <c r="P37"/>
      <c r="Q37"/>
      <c r="R37"/>
    </row>
    <row r="38" spans="1:34" s="49" customFormat="1" x14ac:dyDescent="0.2">
      <c r="A38" s="148"/>
      <c r="B38" s="145" t="s">
        <v>3</v>
      </c>
      <c r="C38" s="60"/>
      <c r="D38" s="61"/>
      <c r="E38" s="62"/>
      <c r="F38" s="62"/>
      <c r="G38" s="62"/>
      <c r="H38" s="62"/>
      <c r="I38" s="113"/>
      <c r="J38" s="87"/>
      <c r="K38"/>
      <c r="L38"/>
      <c r="M38"/>
      <c r="N38"/>
      <c r="O38"/>
      <c r="P38"/>
      <c r="Q38"/>
    </row>
    <row r="39" spans="1:34" s="49" customFormat="1" x14ac:dyDescent="0.2">
      <c r="A39" s="204"/>
      <c r="B39" s="134" t="s">
        <v>34</v>
      </c>
      <c r="C39" s="8" t="s">
        <v>14</v>
      </c>
      <c r="D39" s="33">
        <v>100</v>
      </c>
      <c r="E39" s="14">
        <v>0.9</v>
      </c>
      <c r="F39" s="14">
        <v>4</v>
      </c>
      <c r="G39" s="14">
        <v>5</v>
      </c>
      <c r="H39" s="14">
        <v>55</v>
      </c>
      <c r="I39" s="106">
        <v>26</v>
      </c>
      <c r="J39" s="87"/>
      <c r="K39"/>
      <c r="L39"/>
      <c r="M39"/>
      <c r="N39"/>
      <c r="O39"/>
      <c r="P39"/>
      <c r="Q39"/>
    </row>
    <row r="40" spans="1:34" s="45" customFormat="1" x14ac:dyDescent="0.2">
      <c r="A40" s="204"/>
      <c r="B40" s="146" t="s">
        <v>93</v>
      </c>
      <c r="C40" s="34" t="s">
        <v>14</v>
      </c>
      <c r="D40" s="64">
        <v>250</v>
      </c>
      <c r="E40" s="65">
        <v>9</v>
      </c>
      <c r="F40" s="65">
        <v>5.1100000000000003</v>
      </c>
      <c r="G40" s="65">
        <v>11.7</v>
      </c>
      <c r="H40" s="65">
        <v>130</v>
      </c>
      <c r="I40" s="114">
        <v>113</v>
      </c>
      <c r="J40" s="87"/>
      <c r="K40"/>
      <c r="L40"/>
      <c r="M40"/>
      <c r="N40"/>
      <c r="O40"/>
      <c r="P40"/>
      <c r="Q40"/>
      <c r="R40" s="49"/>
    </row>
    <row r="41" spans="1:34" x14ac:dyDescent="0.2">
      <c r="A41" s="204"/>
      <c r="B41" s="196" t="s">
        <v>112</v>
      </c>
      <c r="C41" s="8" t="s">
        <v>14</v>
      </c>
      <c r="D41" s="82">
        <v>100</v>
      </c>
      <c r="E41" s="63">
        <v>19.5</v>
      </c>
      <c r="F41" s="63">
        <v>9.4</v>
      </c>
      <c r="G41" s="63">
        <v>7.6</v>
      </c>
      <c r="H41" s="63">
        <v>193</v>
      </c>
      <c r="I41" s="113" t="s">
        <v>104</v>
      </c>
      <c r="R41" s="45"/>
    </row>
    <row r="42" spans="1:34" x14ac:dyDescent="0.2">
      <c r="A42" s="204"/>
      <c r="B42" s="129" t="s">
        <v>29</v>
      </c>
      <c r="C42" s="8" t="s">
        <v>14</v>
      </c>
      <c r="D42" s="85">
        <v>180</v>
      </c>
      <c r="E42" s="48">
        <v>8.5500000000000007</v>
      </c>
      <c r="F42" s="48">
        <v>7.8</v>
      </c>
      <c r="G42" s="48">
        <v>37</v>
      </c>
      <c r="H42" s="48">
        <v>253</v>
      </c>
      <c r="I42" s="111">
        <v>202</v>
      </c>
    </row>
    <row r="43" spans="1:34" s="45" customFormat="1" x14ac:dyDescent="0.2">
      <c r="A43" s="204"/>
      <c r="B43" s="135" t="s">
        <v>103</v>
      </c>
      <c r="C43" s="25" t="s">
        <v>14</v>
      </c>
      <c r="D43" s="34">
        <v>200</v>
      </c>
      <c r="E43" s="11">
        <v>0.6</v>
      </c>
      <c r="F43" s="11">
        <v>0</v>
      </c>
      <c r="G43" s="11">
        <v>9.6999999999999993</v>
      </c>
      <c r="H43" s="1">
        <v>40</v>
      </c>
      <c r="I43" s="107">
        <v>494</v>
      </c>
      <c r="J43" s="87"/>
      <c r="K43"/>
      <c r="L43"/>
      <c r="M43"/>
      <c r="N43"/>
      <c r="O43"/>
      <c r="P43"/>
      <c r="Q43"/>
      <c r="R43"/>
    </row>
    <row r="44" spans="1:34" ht="15.6" customHeight="1" x14ac:dyDescent="0.2">
      <c r="A44" s="204"/>
      <c r="B44" s="135" t="s">
        <v>15</v>
      </c>
      <c r="C44" s="8" t="s">
        <v>14</v>
      </c>
      <c r="D44" s="34">
        <v>50</v>
      </c>
      <c r="E44" s="1">
        <v>1.98</v>
      </c>
      <c r="F44" s="1">
        <v>0.36</v>
      </c>
      <c r="G44" s="1">
        <v>10.199999999999999</v>
      </c>
      <c r="H44" s="1">
        <v>54.3</v>
      </c>
      <c r="I44" s="115">
        <v>110</v>
      </c>
      <c r="R44" s="45"/>
    </row>
    <row r="45" spans="1:34" s="49" customFormat="1" ht="15.75" customHeight="1" x14ac:dyDescent="0.2">
      <c r="A45" s="148"/>
      <c r="B45" s="135" t="s">
        <v>27</v>
      </c>
      <c r="C45" s="8" t="s">
        <v>14</v>
      </c>
      <c r="D45" s="34">
        <v>50</v>
      </c>
      <c r="E45" s="1">
        <v>1.5</v>
      </c>
      <c r="F45" s="1">
        <v>0.57999999999999996</v>
      </c>
      <c r="G45" s="1">
        <v>10.28</v>
      </c>
      <c r="H45" s="1">
        <v>52.4</v>
      </c>
      <c r="I45" s="116">
        <v>111</v>
      </c>
      <c r="J45" s="87"/>
      <c r="K45"/>
      <c r="L45"/>
      <c r="M45"/>
      <c r="N45"/>
      <c r="O45"/>
      <c r="P45"/>
      <c r="Q45"/>
      <c r="R45"/>
    </row>
    <row r="46" spans="1:34" s="49" customFormat="1" ht="15.75" customHeight="1" x14ac:dyDescent="0.2">
      <c r="A46" s="148"/>
      <c r="B46" s="173" t="s">
        <v>46</v>
      </c>
      <c r="C46" s="46" t="s">
        <v>14</v>
      </c>
      <c r="D46" s="85">
        <v>200</v>
      </c>
      <c r="E46" s="48">
        <v>0.9</v>
      </c>
      <c r="F46" s="48">
        <v>0.2</v>
      </c>
      <c r="G46" s="48">
        <v>8.1</v>
      </c>
      <c r="H46" s="48">
        <v>49.2</v>
      </c>
      <c r="I46" s="114"/>
      <c r="J46" s="87"/>
      <c r="K46"/>
      <c r="L46"/>
      <c r="M46"/>
      <c r="N46"/>
      <c r="O46"/>
      <c r="P46"/>
      <c r="Q46"/>
      <c r="R46"/>
    </row>
    <row r="47" spans="1:34" s="49" customFormat="1" ht="16.5" customHeight="1" x14ac:dyDescent="0.2">
      <c r="A47" s="148"/>
      <c r="B47" s="136" t="s">
        <v>11</v>
      </c>
      <c r="C47" s="53" t="s">
        <v>14</v>
      </c>
      <c r="D47" s="60">
        <f>SUM(D39:D46)</f>
        <v>1130</v>
      </c>
      <c r="E47" s="70">
        <f>SUM(E39:E46)</f>
        <v>42.93</v>
      </c>
      <c r="F47" s="70">
        <f>SUM(F39:F46)</f>
        <v>27.449999999999996</v>
      </c>
      <c r="G47" s="70">
        <f>SUM(G39:G46)</f>
        <v>99.58</v>
      </c>
      <c r="H47" s="71">
        <f>SUM(H39:H46)</f>
        <v>826.9</v>
      </c>
      <c r="I47" s="113"/>
      <c r="J47" s="87"/>
      <c r="K47"/>
      <c r="L47"/>
      <c r="M47"/>
      <c r="N47"/>
      <c r="O47"/>
      <c r="P47"/>
      <c r="Q47"/>
    </row>
    <row r="48" spans="1:34" s="49" customFormat="1" x14ac:dyDescent="0.2">
      <c r="A48" s="148"/>
      <c r="B48" s="6" t="s">
        <v>61</v>
      </c>
      <c r="C48" s="46"/>
      <c r="D48" s="60"/>
      <c r="E48" s="70"/>
      <c r="F48" s="70"/>
      <c r="G48" s="70"/>
      <c r="H48" s="71"/>
      <c r="I48" s="113"/>
      <c r="J48" s="87"/>
      <c r="K48"/>
      <c r="L48"/>
      <c r="M48"/>
      <c r="N48"/>
      <c r="O48"/>
      <c r="P48"/>
      <c r="Q48"/>
    </row>
    <row r="49" spans="1:34" s="49" customFormat="1" x14ac:dyDescent="0.2">
      <c r="A49" s="148"/>
      <c r="B49" s="135" t="s">
        <v>81</v>
      </c>
      <c r="C49" s="8" t="s">
        <v>14</v>
      </c>
      <c r="D49" s="34">
        <v>200</v>
      </c>
      <c r="E49" s="1">
        <v>5.8</v>
      </c>
      <c r="F49" s="1">
        <v>5.3</v>
      </c>
      <c r="G49" s="1">
        <v>9.1</v>
      </c>
      <c r="H49" s="1">
        <v>107</v>
      </c>
      <c r="I49" s="184">
        <v>469</v>
      </c>
      <c r="J49" s="87"/>
      <c r="K49"/>
      <c r="L49"/>
      <c r="M49"/>
      <c r="N49"/>
      <c r="O49"/>
      <c r="P49"/>
      <c r="Q49"/>
    </row>
    <row r="50" spans="1:34" s="49" customFormat="1" x14ac:dyDescent="0.2">
      <c r="A50" s="148"/>
      <c r="B50" s="179" t="s">
        <v>65</v>
      </c>
      <c r="C50" s="34" t="s">
        <v>14</v>
      </c>
      <c r="D50" s="34">
        <v>30</v>
      </c>
      <c r="E50" s="34">
        <v>2.4900000000000002</v>
      </c>
      <c r="F50" s="34">
        <v>2.4</v>
      </c>
      <c r="G50" s="34">
        <v>18.12</v>
      </c>
      <c r="H50" s="34">
        <v>103.8</v>
      </c>
      <c r="I50" s="34">
        <v>577</v>
      </c>
      <c r="J50" s="87"/>
      <c r="K50"/>
      <c r="L50"/>
      <c r="M50"/>
      <c r="N50"/>
      <c r="O50"/>
      <c r="P50"/>
      <c r="Q50"/>
    </row>
    <row r="51" spans="1:34" s="49" customFormat="1" x14ac:dyDescent="0.2">
      <c r="A51" s="148"/>
      <c r="B51" s="3" t="s">
        <v>63</v>
      </c>
      <c r="C51" s="27" t="s">
        <v>14</v>
      </c>
      <c r="D51" s="60">
        <v>230</v>
      </c>
      <c r="E51" s="70">
        <f>SUM(E49:E50)</f>
        <v>8.2899999999999991</v>
      </c>
      <c r="F51" s="70">
        <f>SUM(F49:F50)</f>
        <v>7.6999999999999993</v>
      </c>
      <c r="G51" s="70">
        <f>SUM(G49:G50)</f>
        <v>27.22</v>
      </c>
      <c r="H51" s="71">
        <f>SUM(H49:H50)</f>
        <v>210.8</v>
      </c>
      <c r="I51" s="113"/>
      <c r="J51" s="87"/>
      <c r="K51"/>
      <c r="L51"/>
      <c r="M51"/>
      <c r="N51"/>
      <c r="O51"/>
      <c r="P51"/>
      <c r="Q51"/>
    </row>
    <row r="52" spans="1:34" s="45" customFormat="1" x14ac:dyDescent="0.2">
      <c r="A52" s="149"/>
      <c r="B52" s="137" t="s">
        <v>12</v>
      </c>
      <c r="C52" s="3"/>
      <c r="D52" s="5">
        <f>SUM(D37,D47,D51)</f>
        <v>1910</v>
      </c>
      <c r="E52" s="5">
        <f>SUM(E37,E47,E51)</f>
        <v>78.569999999999993</v>
      </c>
      <c r="F52" s="5">
        <f>SUM(F37,F47,F51)</f>
        <v>47.86999999999999</v>
      </c>
      <c r="G52" s="5">
        <f>SUM(G37,G47,G51)</f>
        <v>194.70000000000002</v>
      </c>
      <c r="H52" s="5">
        <f>SUM(H37,H47,H51)</f>
        <v>1537.7</v>
      </c>
      <c r="I52" s="106"/>
      <c r="J52" s="87"/>
      <c r="K52"/>
      <c r="L52"/>
      <c r="M52"/>
      <c r="N52"/>
      <c r="O52"/>
      <c r="P52"/>
      <c r="Q52"/>
      <c r="R52" s="49"/>
    </row>
    <row r="53" spans="1:34" s="52" customFormat="1" x14ac:dyDescent="0.2">
      <c r="A53" s="138" t="s">
        <v>16</v>
      </c>
      <c r="B53" s="42" t="s">
        <v>0</v>
      </c>
      <c r="C53" s="42"/>
      <c r="D53" s="100"/>
      <c r="E53" s="100"/>
      <c r="F53" s="100"/>
      <c r="G53" s="100"/>
      <c r="H53" s="100"/>
      <c r="I53" s="117"/>
      <c r="J53" s="87"/>
      <c r="K53"/>
      <c r="L53"/>
      <c r="M53"/>
      <c r="N53"/>
      <c r="O53"/>
      <c r="P53"/>
      <c r="Q53"/>
      <c r="R53" s="45"/>
    </row>
    <row r="54" spans="1:34" x14ac:dyDescent="0.2">
      <c r="A54" s="60"/>
      <c r="B54" s="134" t="s">
        <v>53</v>
      </c>
      <c r="C54" s="7" t="s">
        <v>14</v>
      </c>
      <c r="D54" s="33">
        <v>200</v>
      </c>
      <c r="E54" s="14">
        <v>5.2</v>
      </c>
      <c r="F54" s="14">
        <v>5.7</v>
      </c>
      <c r="G54" s="14">
        <v>32.4</v>
      </c>
      <c r="H54" s="14">
        <v>208.43</v>
      </c>
      <c r="I54" s="106">
        <v>217</v>
      </c>
      <c r="R54" s="52"/>
    </row>
    <row r="55" spans="1:34" x14ac:dyDescent="0.2">
      <c r="A55" s="205"/>
      <c r="B55" s="151" t="s">
        <v>49</v>
      </c>
      <c r="C55" s="7" t="s">
        <v>14</v>
      </c>
      <c r="D55" s="34">
        <v>200</v>
      </c>
      <c r="E55" s="1">
        <v>3.3</v>
      </c>
      <c r="F55" s="1">
        <v>2.9</v>
      </c>
      <c r="G55" s="1">
        <v>13.8</v>
      </c>
      <c r="H55" s="1">
        <v>94</v>
      </c>
      <c r="I55" s="108">
        <v>462</v>
      </c>
    </row>
    <row r="56" spans="1:34" s="45" customFormat="1" x14ac:dyDescent="0.2">
      <c r="A56" s="205"/>
      <c r="B56" s="130" t="s">
        <v>27</v>
      </c>
      <c r="C56" s="8" t="s">
        <v>14</v>
      </c>
      <c r="D56" s="34">
        <v>50</v>
      </c>
      <c r="E56" s="1">
        <v>1.5</v>
      </c>
      <c r="F56" s="1">
        <v>0.57999999999999996</v>
      </c>
      <c r="G56" s="1">
        <v>10.28</v>
      </c>
      <c r="H56" s="1">
        <v>52.4</v>
      </c>
      <c r="I56" s="111">
        <v>111</v>
      </c>
      <c r="J56" s="87"/>
      <c r="K56"/>
      <c r="L56"/>
      <c r="M56"/>
      <c r="N56"/>
      <c r="O56"/>
      <c r="P56"/>
      <c r="Q56"/>
      <c r="R56"/>
    </row>
    <row r="57" spans="1:34" s="52" customFormat="1" x14ac:dyDescent="0.2">
      <c r="A57" s="205"/>
      <c r="B57" s="130" t="s">
        <v>50</v>
      </c>
      <c r="C57" s="46" t="s">
        <v>14</v>
      </c>
      <c r="D57" s="47">
        <v>20</v>
      </c>
      <c r="E57" s="1">
        <v>0.08</v>
      </c>
      <c r="F57" s="1">
        <v>7.2</v>
      </c>
      <c r="G57" s="1">
        <v>0.13</v>
      </c>
      <c r="H57" s="1">
        <v>73.180000000000007</v>
      </c>
      <c r="I57" s="112">
        <v>79</v>
      </c>
      <c r="J57" s="87"/>
      <c r="K57"/>
      <c r="L57"/>
      <c r="M57"/>
      <c r="N57"/>
      <c r="O57"/>
      <c r="P57"/>
      <c r="Q57"/>
      <c r="R57" s="45"/>
    </row>
    <row r="58" spans="1:34" x14ac:dyDescent="0.2">
      <c r="A58" s="205"/>
      <c r="B58" s="153" t="s">
        <v>39</v>
      </c>
      <c r="C58" s="7" t="s">
        <v>14</v>
      </c>
      <c r="D58" s="72">
        <v>100</v>
      </c>
      <c r="E58" s="72">
        <v>0.4</v>
      </c>
      <c r="F58" s="72">
        <v>0.3</v>
      </c>
      <c r="G58" s="72">
        <v>10.3</v>
      </c>
      <c r="H58" s="72">
        <v>47</v>
      </c>
      <c r="I58" s="112">
        <v>82</v>
      </c>
      <c r="R58" s="52"/>
    </row>
    <row r="59" spans="1:34" x14ac:dyDescent="0.2">
      <c r="A59" s="205"/>
      <c r="B59" s="132" t="s">
        <v>2</v>
      </c>
      <c r="C59" s="9" t="s">
        <v>14</v>
      </c>
      <c r="D59" s="18">
        <f>SUM(D54:D58)</f>
        <v>570</v>
      </c>
      <c r="E59" s="18">
        <f>SUM(E54:E58)</f>
        <v>10.48</v>
      </c>
      <c r="F59" s="18">
        <f>SUM(F54:F58)</f>
        <v>16.68</v>
      </c>
      <c r="G59" s="18">
        <f>SUM(G54:G58)</f>
        <v>66.910000000000011</v>
      </c>
      <c r="H59" s="18">
        <f>SUM(H54:H58)</f>
        <v>475.01</v>
      </c>
      <c r="I59" s="118"/>
    </row>
    <row r="60" spans="1:34" x14ac:dyDescent="0.2">
      <c r="A60" s="205"/>
      <c r="B60" s="133" t="s">
        <v>43</v>
      </c>
      <c r="C60" s="8"/>
      <c r="D60" s="33"/>
      <c r="E60" s="14"/>
      <c r="F60" s="14"/>
      <c r="G60" s="14"/>
      <c r="H60" s="14"/>
      <c r="I60" s="108"/>
    </row>
    <row r="61" spans="1:34" s="30" customFormat="1" x14ac:dyDescent="0.2">
      <c r="A61" s="205"/>
      <c r="B61" s="12" t="s">
        <v>75</v>
      </c>
      <c r="C61" s="7" t="s">
        <v>40</v>
      </c>
      <c r="D61" s="34">
        <v>100</v>
      </c>
      <c r="E61" s="1">
        <v>0.72</v>
      </c>
      <c r="F61" s="1">
        <v>3</v>
      </c>
      <c r="G61" s="1">
        <v>3.3</v>
      </c>
      <c r="H61" s="1">
        <v>44</v>
      </c>
      <c r="I61" s="119">
        <v>2</v>
      </c>
      <c r="J61" s="87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01" customFormat="1" ht="25.5" x14ac:dyDescent="0.2">
      <c r="A62" s="205"/>
      <c r="B62" s="153" t="s">
        <v>97</v>
      </c>
      <c r="C62" s="77" t="s">
        <v>14</v>
      </c>
      <c r="D62" s="7">
        <v>250</v>
      </c>
      <c r="E62" s="41">
        <v>5.44</v>
      </c>
      <c r="F62" s="41">
        <v>5.2</v>
      </c>
      <c r="G62" s="41">
        <v>8</v>
      </c>
      <c r="H62" s="41">
        <v>100.6</v>
      </c>
      <c r="I62" s="122">
        <v>114</v>
      </c>
      <c r="J62" s="168"/>
      <c r="K62"/>
      <c r="L62"/>
      <c r="M62"/>
      <c r="N62"/>
      <c r="O62"/>
      <c r="P62"/>
      <c r="Q62"/>
      <c r="R62"/>
    </row>
    <row r="63" spans="1:34" x14ac:dyDescent="0.2">
      <c r="A63" s="205"/>
      <c r="B63" s="195" t="s">
        <v>113</v>
      </c>
      <c r="C63" s="67" t="s">
        <v>14</v>
      </c>
      <c r="D63" s="74">
        <v>100</v>
      </c>
      <c r="E63" s="82">
        <v>15</v>
      </c>
      <c r="F63" s="82">
        <v>13</v>
      </c>
      <c r="G63" s="75">
        <v>5</v>
      </c>
      <c r="H63" s="82">
        <v>202</v>
      </c>
      <c r="I63" s="113">
        <v>326</v>
      </c>
      <c r="K63" s="102"/>
      <c r="L63" s="102"/>
      <c r="M63" s="102"/>
      <c r="N63" s="102"/>
      <c r="O63" s="102"/>
      <c r="P63" s="102"/>
      <c r="Q63" s="102"/>
      <c r="R63" s="165"/>
    </row>
    <row r="64" spans="1:34" x14ac:dyDescent="0.2">
      <c r="A64" s="205"/>
      <c r="B64" s="151" t="s">
        <v>41</v>
      </c>
      <c r="C64" s="24" t="s">
        <v>14</v>
      </c>
      <c r="D64" s="74">
        <v>180</v>
      </c>
      <c r="E64" s="198">
        <v>5.55</v>
      </c>
      <c r="F64" s="198">
        <v>4.95</v>
      </c>
      <c r="G64" s="198">
        <v>29.55</v>
      </c>
      <c r="H64" s="63">
        <v>184.5</v>
      </c>
      <c r="I64" s="113">
        <v>256</v>
      </c>
    </row>
    <row r="65" spans="1:18" x14ac:dyDescent="0.2">
      <c r="A65" s="205"/>
      <c r="B65" s="173" t="s">
        <v>84</v>
      </c>
      <c r="C65" s="46" t="s">
        <v>14</v>
      </c>
      <c r="D65" s="34">
        <v>205</v>
      </c>
      <c r="E65" s="199">
        <v>1.0249999999999999</v>
      </c>
      <c r="F65" s="199">
        <v>0.20499999999999999</v>
      </c>
      <c r="G65" s="199">
        <v>20.7</v>
      </c>
      <c r="H65" s="199">
        <v>90.3</v>
      </c>
      <c r="I65" s="34">
        <v>501</v>
      </c>
      <c r="J65"/>
    </row>
    <row r="66" spans="1:18" x14ac:dyDescent="0.2">
      <c r="A66" s="205"/>
      <c r="B66" s="135" t="s">
        <v>15</v>
      </c>
      <c r="C66" s="8" t="s">
        <v>14</v>
      </c>
      <c r="D66" s="86">
        <v>50</v>
      </c>
      <c r="E66" s="51">
        <v>1.98</v>
      </c>
      <c r="F66" s="51">
        <v>0.36</v>
      </c>
      <c r="G66" s="51">
        <v>10.199999999999999</v>
      </c>
      <c r="H66" s="51">
        <v>54.3</v>
      </c>
      <c r="I66" s="115">
        <v>110</v>
      </c>
    </row>
    <row r="67" spans="1:18" x14ac:dyDescent="0.2">
      <c r="A67" s="205"/>
      <c r="B67" s="135" t="s">
        <v>27</v>
      </c>
      <c r="C67" s="8" t="s">
        <v>14</v>
      </c>
      <c r="D67" s="34">
        <v>50</v>
      </c>
      <c r="E67" s="1">
        <v>1.5</v>
      </c>
      <c r="F67" s="1">
        <v>0.57999999999999996</v>
      </c>
      <c r="G67" s="1">
        <v>10.28</v>
      </c>
      <c r="H67" s="1">
        <v>52.4</v>
      </c>
      <c r="I67" s="116">
        <v>111</v>
      </c>
    </row>
    <row r="68" spans="1:18" x14ac:dyDescent="0.2">
      <c r="A68" s="150"/>
      <c r="B68" s="173" t="s">
        <v>114</v>
      </c>
      <c r="C68" s="8" t="s">
        <v>14</v>
      </c>
      <c r="D68" s="34">
        <v>200</v>
      </c>
      <c r="E68" s="1">
        <v>0.4</v>
      </c>
      <c r="F68" s="1">
        <v>0.4</v>
      </c>
      <c r="G68" s="1">
        <v>9.8000000000000007</v>
      </c>
      <c r="H68" s="1">
        <v>44</v>
      </c>
      <c r="I68" s="116"/>
    </row>
    <row r="69" spans="1:18" x14ac:dyDescent="0.2">
      <c r="A69" s="148"/>
      <c r="B69" s="136" t="s">
        <v>11</v>
      </c>
      <c r="C69" s="13" t="s">
        <v>14</v>
      </c>
      <c r="D69" s="13">
        <f>SUM(D61:D68)</f>
        <v>1135</v>
      </c>
      <c r="E69" s="78">
        <f>SUM(E61:E67)</f>
        <v>31.215</v>
      </c>
      <c r="F69" s="17">
        <f>SUM(F61:F67)</f>
        <v>27.294999999999995</v>
      </c>
      <c r="G69" s="17">
        <f>SUM(G61:G67)</f>
        <v>87.03</v>
      </c>
      <c r="H69" s="17">
        <f>SUM(H61:H67)</f>
        <v>728.09999999999991</v>
      </c>
      <c r="I69" s="106"/>
    </row>
    <row r="70" spans="1:18" x14ac:dyDescent="0.2">
      <c r="A70" s="148"/>
      <c r="B70" s="6" t="s">
        <v>61</v>
      </c>
      <c r="C70" s="46"/>
      <c r="D70" s="60"/>
      <c r="E70" s="78"/>
      <c r="F70" s="17"/>
      <c r="G70" s="17"/>
      <c r="H70" s="17"/>
      <c r="I70" s="106"/>
    </row>
    <row r="71" spans="1:18" x14ac:dyDescent="0.2">
      <c r="A71" s="148"/>
      <c r="B71" s="135" t="s">
        <v>66</v>
      </c>
      <c r="C71" s="8" t="s">
        <v>14</v>
      </c>
      <c r="D71" s="34">
        <v>200</v>
      </c>
      <c r="E71" s="1">
        <v>10</v>
      </c>
      <c r="F71" s="1">
        <v>6.4</v>
      </c>
      <c r="G71" s="1">
        <v>17</v>
      </c>
      <c r="H71" s="1">
        <v>174</v>
      </c>
      <c r="I71" s="184">
        <v>470</v>
      </c>
    </row>
    <row r="72" spans="1:18" x14ac:dyDescent="0.2">
      <c r="A72" s="148"/>
      <c r="B72" s="180" t="s">
        <v>64</v>
      </c>
      <c r="C72" s="181" t="s">
        <v>14</v>
      </c>
      <c r="D72" s="182">
        <v>100</v>
      </c>
      <c r="E72" s="182">
        <v>6</v>
      </c>
      <c r="F72" s="182">
        <v>2.83</v>
      </c>
      <c r="G72" s="182">
        <v>37</v>
      </c>
      <c r="H72" s="182">
        <v>196.7</v>
      </c>
      <c r="I72" s="183">
        <v>541</v>
      </c>
    </row>
    <row r="73" spans="1:18" x14ac:dyDescent="0.2">
      <c r="A73" s="148"/>
      <c r="B73" s="3" t="s">
        <v>63</v>
      </c>
      <c r="C73" s="27" t="s">
        <v>14</v>
      </c>
      <c r="D73" s="60">
        <v>300</v>
      </c>
      <c r="E73" s="78">
        <f>SUM(E71:E72)</f>
        <v>16</v>
      </c>
      <c r="F73" s="17">
        <f>SUM(F71:F72)</f>
        <v>9.23</v>
      </c>
      <c r="G73" s="17">
        <f>SUM(G71:G72)</f>
        <v>54</v>
      </c>
      <c r="H73" s="17">
        <f>SUM(H71:H72)</f>
        <v>370.7</v>
      </c>
      <c r="I73" s="106"/>
      <c r="K73" s="135"/>
      <c r="L73" s="8"/>
      <c r="M73" s="34"/>
      <c r="N73" s="1"/>
      <c r="O73" s="1"/>
      <c r="P73" s="1"/>
      <c r="Q73" s="1"/>
      <c r="R73" s="107"/>
    </row>
    <row r="74" spans="1:18" x14ac:dyDescent="0.2">
      <c r="A74" s="83"/>
      <c r="B74" s="137" t="s">
        <v>12</v>
      </c>
      <c r="C74" s="16"/>
      <c r="D74" s="81">
        <f>SUM(D59,D69,D73)</f>
        <v>2005</v>
      </c>
      <c r="E74" s="17">
        <f>SUM(E59,E69,E73)</f>
        <v>57.695</v>
      </c>
      <c r="F74" s="17">
        <f>SUM(F59,F69,F73)</f>
        <v>53.204999999999998</v>
      </c>
      <c r="G74" s="17">
        <f>SUM(G59,G69,G73)</f>
        <v>207.94</v>
      </c>
      <c r="H74" s="17">
        <f>SUM(H59,H69,H73)</f>
        <v>1573.81</v>
      </c>
      <c r="I74" s="120"/>
    </row>
    <row r="75" spans="1:18" ht="13.7" customHeight="1" x14ac:dyDescent="0.2">
      <c r="A75" s="141" t="s">
        <v>18</v>
      </c>
      <c r="B75" s="28" t="s">
        <v>0</v>
      </c>
      <c r="C75" s="28"/>
      <c r="D75" s="29"/>
      <c r="E75" s="29"/>
      <c r="F75" s="29"/>
      <c r="G75" s="29"/>
      <c r="H75" s="29"/>
      <c r="I75" s="121"/>
    </row>
    <row r="76" spans="1:18" s="102" customFormat="1" ht="13.7" customHeight="1" x14ac:dyDescent="0.2">
      <c r="A76" s="193"/>
      <c r="B76" s="21" t="s">
        <v>94</v>
      </c>
      <c r="C76" s="8" t="s">
        <v>14</v>
      </c>
      <c r="D76" s="33">
        <v>100</v>
      </c>
      <c r="E76" s="33">
        <v>0.4</v>
      </c>
      <c r="F76" s="33">
        <v>0.06</v>
      </c>
      <c r="G76" s="33">
        <v>1.1399999999999999</v>
      </c>
      <c r="H76" s="33">
        <v>35.6</v>
      </c>
      <c r="I76" s="33">
        <v>148</v>
      </c>
      <c r="J76" s="168"/>
    </row>
    <row r="77" spans="1:18" ht="12.75" customHeight="1" x14ac:dyDescent="0.2">
      <c r="A77" s="202"/>
      <c r="B77" s="194" t="s">
        <v>13</v>
      </c>
      <c r="C77" s="8" t="s">
        <v>14</v>
      </c>
      <c r="D77" s="33">
        <v>200</v>
      </c>
      <c r="E77" s="14">
        <v>13</v>
      </c>
      <c r="F77" s="14">
        <v>20</v>
      </c>
      <c r="G77" s="14">
        <v>3.2</v>
      </c>
      <c r="H77" s="14">
        <v>246</v>
      </c>
      <c r="I77" s="169">
        <v>268</v>
      </c>
    </row>
    <row r="78" spans="1:18" ht="13.35" hidden="1" customHeight="1" x14ac:dyDescent="0.2">
      <c r="A78" s="202"/>
      <c r="B78" s="153" t="s">
        <v>52</v>
      </c>
      <c r="C78" s="7" t="s">
        <v>14</v>
      </c>
      <c r="D78" s="33">
        <v>200</v>
      </c>
      <c r="E78" s="14">
        <v>0.2</v>
      </c>
      <c r="F78" s="14">
        <v>0.1</v>
      </c>
      <c r="G78" s="14">
        <v>6.6</v>
      </c>
      <c r="H78" s="14">
        <v>27.9</v>
      </c>
      <c r="I78" s="112" t="s">
        <v>51</v>
      </c>
    </row>
    <row r="79" spans="1:18" x14ac:dyDescent="0.2">
      <c r="A79" s="202"/>
      <c r="B79" s="130" t="s">
        <v>27</v>
      </c>
      <c r="C79" s="8" t="s">
        <v>14</v>
      </c>
      <c r="D79" s="34">
        <v>50</v>
      </c>
      <c r="E79" s="1">
        <v>1.5</v>
      </c>
      <c r="F79" s="1">
        <v>0.57999999999999996</v>
      </c>
      <c r="G79" s="1">
        <v>10.28</v>
      </c>
      <c r="H79" s="1">
        <v>52.4</v>
      </c>
      <c r="I79" s="112">
        <v>111</v>
      </c>
    </row>
    <row r="80" spans="1:18" x14ac:dyDescent="0.2">
      <c r="A80" s="202"/>
      <c r="B80" s="143" t="s">
        <v>10</v>
      </c>
      <c r="C80" s="46" t="s">
        <v>14</v>
      </c>
      <c r="D80" s="57">
        <v>200</v>
      </c>
      <c r="E80" s="1">
        <v>2.8</v>
      </c>
      <c r="F80" s="1">
        <v>2.5</v>
      </c>
      <c r="G80" s="1">
        <v>13.6</v>
      </c>
      <c r="H80" s="1">
        <v>88</v>
      </c>
      <c r="I80" s="172">
        <v>465</v>
      </c>
    </row>
    <row r="81" spans="1:34" x14ac:dyDescent="0.2">
      <c r="A81" s="202"/>
      <c r="B81" s="151" t="s">
        <v>46</v>
      </c>
      <c r="C81" s="7" t="s">
        <v>14</v>
      </c>
      <c r="D81" s="34">
        <v>200</v>
      </c>
      <c r="E81" s="1">
        <v>0.9</v>
      </c>
      <c r="F81" s="1">
        <v>0.2</v>
      </c>
      <c r="G81" s="1">
        <v>8.1</v>
      </c>
      <c r="H81" s="1">
        <v>49.2</v>
      </c>
      <c r="I81" s="111">
        <v>82</v>
      </c>
    </row>
    <row r="82" spans="1:34" x14ac:dyDescent="0.2">
      <c r="A82" s="155"/>
      <c r="B82" s="132" t="s">
        <v>2</v>
      </c>
      <c r="C82" s="13" t="s">
        <v>14</v>
      </c>
      <c r="D82" s="13">
        <v>530</v>
      </c>
      <c r="E82" s="13">
        <v>18.600000000000001</v>
      </c>
      <c r="F82" s="17">
        <v>23.88</v>
      </c>
      <c r="G82" s="13">
        <v>36.32</v>
      </c>
      <c r="H82" s="17">
        <v>471.2</v>
      </c>
      <c r="I82" s="106"/>
    </row>
    <row r="83" spans="1:34" x14ac:dyDescent="0.2">
      <c r="A83" s="155"/>
      <c r="B83" s="133" t="s">
        <v>3</v>
      </c>
      <c r="C83" s="103"/>
      <c r="D83" s="13"/>
      <c r="E83" s="13"/>
      <c r="F83" s="13"/>
      <c r="G83" s="13"/>
      <c r="H83" s="13"/>
      <c r="I83" s="106"/>
    </row>
    <row r="84" spans="1:34" x14ac:dyDescent="0.2">
      <c r="A84" s="155"/>
      <c r="B84" s="135" t="s">
        <v>95</v>
      </c>
      <c r="C84" s="25" t="s">
        <v>40</v>
      </c>
      <c r="D84" s="40">
        <v>100</v>
      </c>
      <c r="E84" s="1">
        <v>1</v>
      </c>
      <c r="F84" s="1">
        <v>3.7</v>
      </c>
      <c r="G84" s="1">
        <v>4</v>
      </c>
      <c r="H84" s="1">
        <v>52.8</v>
      </c>
      <c r="I84" s="108">
        <v>47</v>
      </c>
    </row>
    <row r="85" spans="1:34" s="45" customFormat="1" x14ac:dyDescent="0.2">
      <c r="A85" s="203"/>
      <c r="B85" s="195" t="s">
        <v>58</v>
      </c>
      <c r="C85" s="7" t="s">
        <v>14</v>
      </c>
      <c r="D85" s="33">
        <v>250</v>
      </c>
      <c r="E85" s="33">
        <v>9</v>
      </c>
      <c r="F85" s="33">
        <v>8</v>
      </c>
      <c r="G85" s="14">
        <v>10</v>
      </c>
      <c r="H85" s="33">
        <v>110</v>
      </c>
      <c r="I85" s="106">
        <v>119</v>
      </c>
      <c r="J85" s="128"/>
      <c r="K85"/>
      <c r="L85"/>
      <c r="M85"/>
      <c r="N85"/>
      <c r="O85"/>
      <c r="P85"/>
      <c r="Q85"/>
      <c r="R85"/>
    </row>
    <row r="86" spans="1:34" x14ac:dyDescent="0.2">
      <c r="A86" s="203"/>
      <c r="B86" s="153" t="s">
        <v>82</v>
      </c>
      <c r="C86" s="34" t="s">
        <v>14</v>
      </c>
      <c r="D86" s="34">
        <v>240</v>
      </c>
      <c r="E86" s="34">
        <v>14.76</v>
      </c>
      <c r="F86" s="34">
        <v>10</v>
      </c>
      <c r="G86" s="34">
        <v>30</v>
      </c>
      <c r="H86" s="34">
        <v>352.5</v>
      </c>
      <c r="I86" s="107">
        <v>375</v>
      </c>
      <c r="K86" s="45"/>
      <c r="L86" s="45"/>
      <c r="M86" s="45"/>
      <c r="N86" s="45"/>
      <c r="O86" s="45"/>
      <c r="P86" s="45"/>
      <c r="Q86" s="45"/>
      <c r="R86" s="45"/>
    </row>
    <row r="87" spans="1:34" x14ac:dyDescent="0.2">
      <c r="A87" s="203"/>
      <c r="B87" s="135" t="s">
        <v>47</v>
      </c>
      <c r="C87" s="8" t="s">
        <v>14</v>
      </c>
      <c r="D87" s="34">
        <v>200</v>
      </c>
      <c r="E87" s="1">
        <v>0.6</v>
      </c>
      <c r="F87" s="1">
        <v>0</v>
      </c>
      <c r="G87" s="1">
        <v>20.100000000000001</v>
      </c>
      <c r="H87" s="1">
        <v>84</v>
      </c>
      <c r="I87" s="107">
        <v>495</v>
      </c>
    </row>
    <row r="88" spans="1:34" x14ac:dyDescent="0.2">
      <c r="A88" s="203"/>
      <c r="B88" s="135" t="s">
        <v>15</v>
      </c>
      <c r="C88" s="8" t="s">
        <v>14</v>
      </c>
      <c r="D88" s="34">
        <v>50</v>
      </c>
      <c r="E88" s="1">
        <v>1.98</v>
      </c>
      <c r="F88" s="1">
        <v>0.36</v>
      </c>
      <c r="G88" s="1">
        <v>10.199999999999999</v>
      </c>
      <c r="H88" s="1">
        <v>54.3</v>
      </c>
      <c r="I88" s="115">
        <v>110</v>
      </c>
    </row>
    <row r="89" spans="1:34" s="30" customFormat="1" x14ac:dyDescent="0.2">
      <c r="A89" s="203"/>
      <c r="B89" s="135" t="s">
        <v>27</v>
      </c>
      <c r="C89" s="8" t="s">
        <v>14</v>
      </c>
      <c r="D89" s="34">
        <v>50</v>
      </c>
      <c r="E89" s="1">
        <v>1.5</v>
      </c>
      <c r="F89" s="1">
        <v>0.57999999999999996</v>
      </c>
      <c r="G89" s="1">
        <v>10.28</v>
      </c>
      <c r="H89" s="1">
        <v>52.4</v>
      </c>
      <c r="I89" s="116">
        <v>111</v>
      </c>
      <c r="J89" s="87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s="30" customFormat="1" x14ac:dyDescent="0.2">
      <c r="A90" s="203"/>
      <c r="B90" s="173" t="s">
        <v>114</v>
      </c>
      <c r="C90" s="8" t="s">
        <v>14</v>
      </c>
      <c r="D90" s="34">
        <v>200</v>
      </c>
      <c r="E90" s="1">
        <v>0.4</v>
      </c>
      <c r="F90" s="1">
        <v>0.4</v>
      </c>
      <c r="G90" s="1">
        <v>9.8000000000000007</v>
      </c>
      <c r="H90" s="1">
        <v>44</v>
      </c>
      <c r="I90" s="116"/>
      <c r="J90" s="87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x14ac:dyDescent="0.2">
      <c r="A91" s="203"/>
      <c r="B91" s="136" t="s">
        <v>11</v>
      </c>
      <c r="C91" s="27" t="s">
        <v>14</v>
      </c>
      <c r="D91" s="27">
        <f>SUM(D84:D90)</f>
        <v>1090</v>
      </c>
      <c r="E91" s="5">
        <f>SUM(E84:E90)</f>
        <v>29.24</v>
      </c>
      <c r="F91" s="5">
        <f>SUM(F84:F90)</f>
        <v>23.039999999999996</v>
      </c>
      <c r="G91" s="5">
        <f>SUM(G84:G90)</f>
        <v>94.38</v>
      </c>
      <c r="H91" s="5">
        <f>SUM(H84:H90)</f>
        <v>749.99999999999989</v>
      </c>
      <c r="I91" s="107"/>
      <c r="K91" s="102"/>
      <c r="L91" s="102"/>
      <c r="M91" s="102"/>
      <c r="N91" s="102"/>
      <c r="O91" s="102"/>
      <c r="P91" s="102"/>
      <c r="Q91" s="102"/>
      <c r="R91" s="30"/>
    </row>
    <row r="92" spans="1:34" x14ac:dyDescent="0.2">
      <c r="A92" s="139"/>
      <c r="B92" s="6" t="s">
        <v>61</v>
      </c>
      <c r="C92" s="46"/>
      <c r="D92" s="60"/>
      <c r="E92" s="5"/>
      <c r="F92" s="5"/>
      <c r="G92" s="5"/>
      <c r="H92" s="5"/>
      <c r="I92" s="107"/>
      <c r="K92" s="102"/>
      <c r="L92" s="102"/>
      <c r="M92" s="102"/>
      <c r="N92" s="102"/>
      <c r="O92" s="102"/>
      <c r="P92" s="102"/>
      <c r="Q92" s="102"/>
      <c r="R92" s="30"/>
    </row>
    <row r="93" spans="1:34" x14ac:dyDescent="0.2">
      <c r="A93" s="139"/>
      <c r="B93" s="154" t="s">
        <v>55</v>
      </c>
      <c r="C93" s="25" t="s">
        <v>14</v>
      </c>
      <c r="D93" s="34">
        <v>205</v>
      </c>
      <c r="E93" s="11">
        <v>0.20499999999999999</v>
      </c>
      <c r="F93" s="11">
        <v>0</v>
      </c>
      <c r="G93" s="11">
        <v>24.6</v>
      </c>
      <c r="H93" s="1">
        <v>102.5</v>
      </c>
      <c r="I93" s="95">
        <v>501</v>
      </c>
      <c r="K93" s="102"/>
      <c r="L93" s="102"/>
      <c r="M93" s="102"/>
      <c r="N93" s="102"/>
      <c r="O93" s="102"/>
      <c r="P93" s="102"/>
      <c r="Q93" s="102"/>
      <c r="R93" s="30"/>
    </row>
    <row r="94" spans="1:34" x14ac:dyDescent="0.2">
      <c r="A94" s="139"/>
      <c r="B94" s="180" t="s">
        <v>67</v>
      </c>
      <c r="C94" s="181" t="s">
        <v>14</v>
      </c>
      <c r="D94" s="182">
        <v>30</v>
      </c>
      <c r="E94" s="1">
        <v>1.77</v>
      </c>
      <c r="F94" s="1">
        <v>1.41</v>
      </c>
      <c r="G94" s="1">
        <v>22.5</v>
      </c>
      <c r="H94" s="1">
        <v>109.8</v>
      </c>
      <c r="I94" s="107">
        <v>581</v>
      </c>
      <c r="K94" s="102"/>
      <c r="L94" s="102"/>
      <c r="M94" s="102"/>
      <c r="N94" s="102"/>
      <c r="O94" s="102"/>
      <c r="P94" s="102"/>
      <c r="Q94" s="102"/>
      <c r="R94" s="30"/>
    </row>
    <row r="95" spans="1:34" x14ac:dyDescent="0.2">
      <c r="A95" s="139"/>
      <c r="B95" s="3" t="s">
        <v>63</v>
      </c>
      <c r="C95" s="27" t="s">
        <v>14</v>
      </c>
      <c r="D95" s="60">
        <f>SUM(D93:D94)</f>
        <v>235</v>
      </c>
      <c r="E95" s="5">
        <f>SUM(E93:E94)</f>
        <v>1.9750000000000001</v>
      </c>
      <c r="F95" s="5">
        <f>SUM(F93:F94)</f>
        <v>1.41</v>
      </c>
      <c r="G95" s="5">
        <f>SUM(G93:G94)</f>
        <v>47.1</v>
      </c>
      <c r="H95" s="5">
        <f>SUM(H93:H94)</f>
        <v>212.3</v>
      </c>
      <c r="I95" s="107"/>
      <c r="K95" s="102"/>
      <c r="L95" s="102"/>
      <c r="M95" s="102"/>
      <c r="N95" s="102"/>
      <c r="O95" s="102"/>
      <c r="P95" s="102"/>
      <c r="Q95" s="102"/>
      <c r="R95" s="30"/>
    </row>
    <row r="96" spans="1:34" x14ac:dyDescent="0.2">
      <c r="A96" s="140"/>
      <c r="B96" s="137" t="s">
        <v>12</v>
      </c>
      <c r="C96" s="3"/>
      <c r="D96" s="5">
        <f>SUM(D82,D91,D95)</f>
        <v>1855</v>
      </c>
      <c r="E96" s="5">
        <f>SUM(E82,E91,E95)</f>
        <v>49.815000000000005</v>
      </c>
      <c r="F96" s="5">
        <f>SUM(F82,F91,F95)</f>
        <v>48.329999999999991</v>
      </c>
      <c r="G96" s="5">
        <f>SUM(G82,G91,G95)</f>
        <v>177.79999999999998</v>
      </c>
      <c r="H96" s="5">
        <f>SUM(H82,H91,H95)</f>
        <v>1433.4999999999998</v>
      </c>
      <c r="I96" s="123"/>
    </row>
    <row r="97" spans="1:9" x14ac:dyDescent="0.2">
      <c r="A97" s="28" t="s">
        <v>19</v>
      </c>
      <c r="B97" s="28" t="s">
        <v>0</v>
      </c>
      <c r="C97" s="28"/>
      <c r="D97" s="29"/>
      <c r="E97" s="29"/>
      <c r="F97" s="29"/>
      <c r="G97" s="29"/>
      <c r="H97" s="29"/>
      <c r="I97" s="121"/>
    </row>
    <row r="98" spans="1:9" x14ac:dyDescent="0.2">
      <c r="A98" s="156"/>
      <c r="B98" s="151" t="s">
        <v>44</v>
      </c>
      <c r="C98" s="25" t="s">
        <v>14</v>
      </c>
      <c r="D98" s="34">
        <v>200</v>
      </c>
      <c r="E98" s="14">
        <v>10.050000000000001</v>
      </c>
      <c r="F98" s="14">
        <v>8.6</v>
      </c>
      <c r="G98" s="14">
        <v>26.5</v>
      </c>
      <c r="H98" s="14">
        <v>336</v>
      </c>
      <c r="I98" s="108">
        <v>259</v>
      </c>
    </row>
    <row r="99" spans="1:9" x14ac:dyDescent="0.2">
      <c r="A99" s="156"/>
      <c r="B99" s="129" t="s">
        <v>1</v>
      </c>
      <c r="C99" s="46" t="s">
        <v>14</v>
      </c>
      <c r="D99" s="47">
        <v>200</v>
      </c>
      <c r="E99" s="48">
        <v>0.2</v>
      </c>
      <c r="F99" s="48">
        <v>0.1</v>
      </c>
      <c r="G99" s="48">
        <v>9.3000000000000007</v>
      </c>
      <c r="H99" s="48">
        <v>38</v>
      </c>
      <c r="I99" s="94">
        <v>457</v>
      </c>
    </row>
    <row r="100" spans="1:9" x14ac:dyDescent="0.2">
      <c r="A100" s="203"/>
      <c r="B100" s="130" t="s">
        <v>27</v>
      </c>
      <c r="C100" s="8" t="s">
        <v>14</v>
      </c>
      <c r="D100" s="34">
        <v>50</v>
      </c>
      <c r="E100" s="1">
        <v>2.25</v>
      </c>
      <c r="F100" s="1">
        <v>0.87</v>
      </c>
      <c r="G100" s="1">
        <v>15.4</v>
      </c>
      <c r="H100" s="1">
        <v>78.599999999999994</v>
      </c>
      <c r="I100" s="107">
        <v>111</v>
      </c>
    </row>
    <row r="101" spans="1:9" x14ac:dyDescent="0.2">
      <c r="A101" s="203"/>
      <c r="B101" s="135" t="s">
        <v>36</v>
      </c>
      <c r="C101" s="8" t="s">
        <v>14</v>
      </c>
      <c r="D101" s="34">
        <v>200</v>
      </c>
      <c r="E101" s="1">
        <v>0.4</v>
      </c>
      <c r="F101" s="1">
        <v>0.4</v>
      </c>
      <c r="G101" s="1">
        <v>9.8000000000000007</v>
      </c>
      <c r="H101" s="1">
        <v>44</v>
      </c>
      <c r="I101" s="34">
        <v>82</v>
      </c>
    </row>
    <row r="102" spans="1:9" ht="16.5" customHeight="1" x14ac:dyDescent="0.2">
      <c r="A102" s="203"/>
      <c r="B102" s="132" t="s">
        <v>2</v>
      </c>
      <c r="C102" s="7" t="s">
        <v>14</v>
      </c>
      <c r="D102" s="17">
        <f>SUM(D98:D101)</f>
        <v>650</v>
      </c>
      <c r="E102" s="17">
        <f>SUM(E98:E101)</f>
        <v>12.9</v>
      </c>
      <c r="F102" s="17">
        <f>SUM(F98:F101)</f>
        <v>9.9699999999999989</v>
      </c>
      <c r="G102" s="17">
        <f>SUM(G98:G101)</f>
        <v>61</v>
      </c>
      <c r="H102" s="17">
        <f>SUM(H98:H101)</f>
        <v>496.6</v>
      </c>
      <c r="I102" s="124"/>
    </row>
    <row r="103" spans="1:9" ht="18.75" customHeight="1" x14ac:dyDescent="0.2">
      <c r="A103" s="203"/>
      <c r="B103" s="145" t="s">
        <v>3</v>
      </c>
      <c r="C103" s="13"/>
      <c r="D103" s="21"/>
      <c r="E103" s="14"/>
      <c r="F103" s="14"/>
      <c r="G103" s="14"/>
      <c r="H103" s="14"/>
      <c r="I103" s="106"/>
    </row>
    <row r="104" spans="1:9" ht="25.5" x14ac:dyDescent="0.2">
      <c r="A104" s="155"/>
      <c r="B104" s="134" t="s">
        <v>42</v>
      </c>
      <c r="C104" s="25" t="s">
        <v>14</v>
      </c>
      <c r="D104" s="33">
        <v>100</v>
      </c>
      <c r="E104" s="14">
        <v>1.05</v>
      </c>
      <c r="F104" s="14">
        <v>3.71</v>
      </c>
      <c r="G104" s="14">
        <v>5.55</v>
      </c>
      <c r="H104" s="14">
        <v>60</v>
      </c>
      <c r="I104" s="106">
        <v>42</v>
      </c>
    </row>
    <row r="105" spans="1:9" x14ac:dyDescent="0.2">
      <c r="A105" s="140"/>
      <c r="B105" s="134" t="s">
        <v>88</v>
      </c>
      <c r="C105" s="46" t="s">
        <v>14</v>
      </c>
      <c r="D105" s="33">
        <v>250</v>
      </c>
      <c r="E105" s="33">
        <v>6.23</v>
      </c>
      <c r="F105" s="33">
        <v>8</v>
      </c>
      <c r="G105" s="33">
        <v>11</v>
      </c>
      <c r="H105" s="33">
        <v>120</v>
      </c>
      <c r="I105" s="106">
        <v>95</v>
      </c>
    </row>
    <row r="106" spans="1:9" ht="14.25" customHeight="1" x14ac:dyDescent="0.2">
      <c r="A106" s="202"/>
      <c r="B106" s="134" t="s">
        <v>72</v>
      </c>
      <c r="C106" s="8" t="s">
        <v>14</v>
      </c>
      <c r="D106" s="34">
        <v>140</v>
      </c>
      <c r="E106" s="1">
        <v>10.4</v>
      </c>
      <c r="F106" s="1">
        <v>6.5</v>
      </c>
      <c r="G106" s="1">
        <v>10.7</v>
      </c>
      <c r="H106" s="1">
        <v>180</v>
      </c>
      <c r="I106" s="107">
        <v>312</v>
      </c>
    </row>
    <row r="107" spans="1:9" x14ac:dyDescent="0.2">
      <c r="A107" s="202"/>
      <c r="B107" s="135" t="s">
        <v>48</v>
      </c>
      <c r="C107" s="8" t="s">
        <v>14</v>
      </c>
      <c r="D107" s="34">
        <v>180</v>
      </c>
      <c r="E107" s="1">
        <v>4.05</v>
      </c>
      <c r="F107" s="1">
        <v>6</v>
      </c>
      <c r="G107" s="1">
        <v>8.6999999999999993</v>
      </c>
      <c r="H107" s="1">
        <v>161</v>
      </c>
      <c r="I107" s="107">
        <v>377</v>
      </c>
    </row>
    <row r="108" spans="1:9" x14ac:dyDescent="0.2">
      <c r="A108" s="202"/>
      <c r="B108" s="135" t="s">
        <v>28</v>
      </c>
      <c r="C108" s="7" t="s">
        <v>14</v>
      </c>
      <c r="D108" s="34">
        <v>200</v>
      </c>
      <c r="E108" s="1">
        <v>0.7</v>
      </c>
      <c r="F108" s="1">
        <v>0.3</v>
      </c>
      <c r="G108" s="1">
        <v>18.3</v>
      </c>
      <c r="H108" s="1">
        <v>78</v>
      </c>
      <c r="I108" s="107">
        <v>496</v>
      </c>
    </row>
    <row r="109" spans="1:9" x14ac:dyDescent="0.2">
      <c r="A109" s="202"/>
      <c r="B109" s="135" t="s">
        <v>15</v>
      </c>
      <c r="C109" s="8" t="s">
        <v>14</v>
      </c>
      <c r="D109" s="34">
        <v>50</v>
      </c>
      <c r="E109" s="1">
        <v>1.98</v>
      </c>
      <c r="F109" s="1">
        <v>0.36</v>
      </c>
      <c r="G109" s="1">
        <v>10.199999999999999</v>
      </c>
      <c r="H109" s="1">
        <v>54.3</v>
      </c>
      <c r="I109" s="115">
        <v>110</v>
      </c>
    </row>
    <row r="110" spans="1:9" x14ac:dyDescent="0.2">
      <c r="A110" s="202"/>
      <c r="B110" s="135" t="s">
        <v>27</v>
      </c>
      <c r="C110" s="8" t="s">
        <v>14</v>
      </c>
      <c r="D110" s="34">
        <v>50</v>
      </c>
      <c r="E110" s="1">
        <v>1.5</v>
      </c>
      <c r="F110" s="1">
        <v>0.57999999999999996</v>
      </c>
      <c r="G110" s="1">
        <v>10.28</v>
      </c>
      <c r="H110" s="1">
        <v>52.4</v>
      </c>
      <c r="I110" s="116">
        <v>111</v>
      </c>
    </row>
    <row r="111" spans="1:9" x14ac:dyDescent="0.2">
      <c r="A111" s="202"/>
      <c r="B111" s="173" t="s">
        <v>111</v>
      </c>
      <c r="C111" s="8" t="s">
        <v>14</v>
      </c>
      <c r="D111" s="34">
        <v>200</v>
      </c>
      <c r="E111" s="1">
        <v>0.4</v>
      </c>
      <c r="F111" s="1">
        <v>0.3</v>
      </c>
      <c r="G111" s="1">
        <v>10.3</v>
      </c>
      <c r="H111" s="1">
        <v>47</v>
      </c>
      <c r="I111" s="116"/>
    </row>
    <row r="112" spans="1:9" x14ac:dyDescent="0.2">
      <c r="A112" s="202"/>
      <c r="B112" s="136" t="s">
        <v>11</v>
      </c>
      <c r="C112" s="13"/>
      <c r="D112" s="13">
        <f>SUM(D104:D111)</f>
        <v>1170</v>
      </c>
      <c r="E112" s="17">
        <f>SUM(E104:E111)</f>
        <v>26.31</v>
      </c>
      <c r="F112" s="17">
        <f>SUM(F104:F111)</f>
        <v>25.75</v>
      </c>
      <c r="G112" s="17">
        <f>SUM(G104:G111)</f>
        <v>85.03</v>
      </c>
      <c r="H112" s="17">
        <f>SUM(H104:H111)</f>
        <v>752.69999999999993</v>
      </c>
      <c r="I112" s="106"/>
    </row>
    <row r="113" spans="1:34" x14ac:dyDescent="0.2">
      <c r="A113" s="140"/>
      <c r="B113" s="6" t="s">
        <v>61</v>
      </c>
      <c r="C113" s="46"/>
      <c r="D113" s="60"/>
      <c r="E113" s="17"/>
      <c r="F113" s="17"/>
      <c r="G113" s="17"/>
      <c r="H113" s="17"/>
      <c r="I113" s="106"/>
    </row>
    <row r="114" spans="1:34" x14ac:dyDescent="0.2">
      <c r="A114" s="140"/>
      <c r="B114" s="135" t="s">
        <v>81</v>
      </c>
      <c r="C114" s="8" t="s">
        <v>14</v>
      </c>
      <c r="D114" s="34">
        <v>200</v>
      </c>
      <c r="E114" s="1">
        <v>5.8</v>
      </c>
      <c r="F114" s="1">
        <v>5.3</v>
      </c>
      <c r="G114" s="1">
        <v>9.1</v>
      </c>
      <c r="H114" s="1">
        <v>107</v>
      </c>
      <c r="I114" s="184">
        <v>469</v>
      </c>
    </row>
    <row r="115" spans="1:34" x14ac:dyDescent="0.2">
      <c r="A115" s="140"/>
      <c r="B115" s="180" t="s">
        <v>68</v>
      </c>
      <c r="C115" s="181" t="s">
        <v>14</v>
      </c>
      <c r="D115" s="182">
        <v>30</v>
      </c>
      <c r="E115" s="14">
        <v>2.5499999999999998</v>
      </c>
      <c r="F115" s="14">
        <v>3.24</v>
      </c>
      <c r="G115" s="14">
        <v>20</v>
      </c>
      <c r="H115" s="14">
        <v>119.4</v>
      </c>
      <c r="I115" s="106">
        <v>579</v>
      </c>
    </row>
    <row r="116" spans="1:34" x14ac:dyDescent="0.2">
      <c r="A116" s="140"/>
      <c r="B116" s="3" t="s">
        <v>63</v>
      </c>
      <c r="C116" s="27" t="s">
        <v>14</v>
      </c>
      <c r="D116" s="60">
        <v>230</v>
      </c>
      <c r="E116" s="17">
        <f>SUM(E114:E115)</f>
        <v>8.35</v>
      </c>
      <c r="F116" s="17">
        <f>SUM(F114:F115)</f>
        <v>8.5399999999999991</v>
      </c>
      <c r="G116" s="17">
        <f>SUM(G114:G115)</f>
        <v>29.1</v>
      </c>
      <c r="H116" s="17">
        <f>SUM(H114:H115)</f>
        <v>226.4</v>
      </c>
      <c r="I116" s="106"/>
    </row>
    <row r="117" spans="1:34" x14ac:dyDescent="0.2">
      <c r="A117" s="140"/>
      <c r="B117" s="137" t="s">
        <v>12</v>
      </c>
      <c r="C117" s="20" t="s">
        <v>14</v>
      </c>
      <c r="D117" s="5" t="e">
        <f>SUM(#REF!,#REF!,#REF!)</f>
        <v>#REF!</v>
      </c>
      <c r="E117" s="5" t="e">
        <f>SUM(#REF!,#REF!,#REF!)</f>
        <v>#REF!</v>
      </c>
      <c r="F117" s="5" t="e">
        <f>SUM(#REF!,#REF!,#REF!)</f>
        <v>#REF!</v>
      </c>
      <c r="G117" s="5" t="e">
        <f>SUM(#REF!,#REF!,#REF!)</f>
        <v>#REF!</v>
      </c>
      <c r="H117" s="5" t="e">
        <f>SUM(#REF!,#REF!,#REF!)</f>
        <v>#REF!</v>
      </c>
      <c r="I117" s="123"/>
    </row>
    <row r="118" spans="1:34" x14ac:dyDescent="0.2">
      <c r="A118" s="28" t="s">
        <v>20</v>
      </c>
      <c r="B118" s="28" t="s">
        <v>0</v>
      </c>
      <c r="C118" s="80"/>
      <c r="D118" s="29"/>
      <c r="E118" s="29"/>
      <c r="F118" s="29"/>
      <c r="G118" s="29"/>
      <c r="H118" s="29"/>
      <c r="I118" s="121"/>
    </row>
    <row r="119" spans="1:34" x14ac:dyDescent="0.2">
      <c r="A119" s="156"/>
      <c r="B119" s="130" t="s">
        <v>56</v>
      </c>
      <c r="C119" s="7" t="s">
        <v>14</v>
      </c>
      <c r="D119" s="37">
        <v>200</v>
      </c>
      <c r="E119" s="1">
        <v>5</v>
      </c>
      <c r="F119" s="1">
        <v>6</v>
      </c>
      <c r="G119" s="1">
        <v>24.1</v>
      </c>
      <c r="H119" s="1">
        <v>207</v>
      </c>
      <c r="I119" s="108">
        <v>229</v>
      </c>
    </row>
    <row r="120" spans="1:34" x14ac:dyDescent="0.2">
      <c r="A120" s="156"/>
      <c r="B120" s="143" t="s">
        <v>10</v>
      </c>
      <c r="C120" s="46" t="s">
        <v>14</v>
      </c>
      <c r="D120" s="57">
        <v>200</v>
      </c>
      <c r="E120" s="1">
        <v>2.8</v>
      </c>
      <c r="F120" s="1">
        <v>2.5</v>
      </c>
      <c r="G120" s="1">
        <v>13.6</v>
      </c>
      <c r="H120" s="1">
        <v>88</v>
      </c>
      <c r="I120" s="172">
        <v>465</v>
      </c>
    </row>
    <row r="121" spans="1:34" x14ac:dyDescent="0.2">
      <c r="A121" s="202"/>
      <c r="B121" s="130" t="s">
        <v>27</v>
      </c>
      <c r="C121" s="8" t="s">
        <v>14</v>
      </c>
      <c r="D121" s="34">
        <v>50</v>
      </c>
      <c r="E121" s="1">
        <v>2.25</v>
      </c>
      <c r="F121" s="1">
        <v>0.87</v>
      </c>
      <c r="G121" s="1">
        <v>15.4</v>
      </c>
      <c r="H121" s="1">
        <v>78.599999999999994</v>
      </c>
      <c r="I121" s="107">
        <v>111</v>
      </c>
    </row>
    <row r="122" spans="1:34" x14ac:dyDescent="0.2">
      <c r="A122" s="202"/>
      <c r="B122" s="142" t="s">
        <v>35</v>
      </c>
      <c r="C122" s="85" t="s">
        <v>14</v>
      </c>
      <c r="D122" s="85">
        <v>30</v>
      </c>
      <c r="E122" s="85">
        <v>3.5</v>
      </c>
      <c r="F122" s="85">
        <v>4.4000000000000004</v>
      </c>
      <c r="G122" s="85">
        <v>0</v>
      </c>
      <c r="H122" s="85">
        <v>53.7</v>
      </c>
      <c r="I122" s="109">
        <v>75</v>
      </c>
    </row>
    <row r="123" spans="1:34" x14ac:dyDescent="0.2">
      <c r="A123" s="202"/>
      <c r="B123" s="130" t="s">
        <v>39</v>
      </c>
      <c r="C123" s="8" t="s">
        <v>14</v>
      </c>
      <c r="D123" s="72">
        <v>200</v>
      </c>
      <c r="E123" s="72">
        <v>0.4</v>
      </c>
      <c r="F123" s="72">
        <v>0.3</v>
      </c>
      <c r="G123" s="72">
        <v>10.3</v>
      </c>
      <c r="H123" s="72">
        <v>47</v>
      </c>
      <c r="I123" s="112">
        <v>82</v>
      </c>
    </row>
    <row r="124" spans="1:34" x14ac:dyDescent="0.2">
      <c r="A124" s="202"/>
      <c r="B124" s="132" t="s">
        <v>2</v>
      </c>
      <c r="C124" s="8"/>
      <c r="D124" s="19">
        <f>SUM(D119:D123)</f>
        <v>680</v>
      </c>
      <c r="E124" s="19">
        <f>SUM(E119:E123)</f>
        <v>13.950000000000001</v>
      </c>
      <c r="F124" s="19">
        <f>SUM(F119:F123)</f>
        <v>14.07</v>
      </c>
      <c r="G124" s="19">
        <f>SUM(G119:G123)</f>
        <v>63.400000000000006</v>
      </c>
      <c r="H124" s="19">
        <f>SUM(H119:H123)</f>
        <v>474.3</v>
      </c>
      <c r="I124" s="125"/>
    </row>
    <row r="125" spans="1:34" s="30" customFormat="1" x14ac:dyDescent="0.2">
      <c r="A125" s="202"/>
      <c r="B125" s="145" t="s">
        <v>3</v>
      </c>
      <c r="C125" s="8"/>
      <c r="D125" s="10"/>
      <c r="E125" s="19"/>
      <c r="F125" s="19"/>
      <c r="G125" s="19"/>
      <c r="H125" s="19"/>
      <c r="I125" s="125"/>
      <c r="J125" s="87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30" customFormat="1" ht="25.5" x14ac:dyDescent="0.2">
      <c r="A126" s="155"/>
      <c r="B126" s="134" t="s">
        <v>98</v>
      </c>
      <c r="C126" s="7" t="s">
        <v>14</v>
      </c>
      <c r="D126" s="33">
        <v>100</v>
      </c>
      <c r="E126" s="14">
        <v>0.6</v>
      </c>
      <c r="F126" s="14">
        <v>5</v>
      </c>
      <c r="G126" s="14">
        <v>2.1</v>
      </c>
      <c r="H126" s="14">
        <v>44</v>
      </c>
      <c r="I126" s="106">
        <v>18</v>
      </c>
      <c r="J126" s="87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5" customHeight="1" x14ac:dyDescent="0.2">
      <c r="A127" s="155"/>
      <c r="B127" s="131" t="s">
        <v>87</v>
      </c>
      <c r="C127" s="34" t="s">
        <v>14</v>
      </c>
      <c r="D127" s="34">
        <v>250</v>
      </c>
      <c r="E127" s="1">
        <v>6.1</v>
      </c>
      <c r="F127" s="1">
        <v>7.48</v>
      </c>
      <c r="G127" s="1">
        <v>10.6</v>
      </c>
      <c r="H127" s="1">
        <v>131</v>
      </c>
      <c r="I127" s="95">
        <v>100</v>
      </c>
    </row>
    <row r="128" spans="1:34" x14ac:dyDescent="0.2">
      <c r="A128" s="203"/>
      <c r="B128" s="105" t="s">
        <v>115</v>
      </c>
      <c r="C128" s="7" t="s">
        <v>14</v>
      </c>
      <c r="D128" s="77">
        <v>100</v>
      </c>
      <c r="E128" s="14">
        <v>20</v>
      </c>
      <c r="F128" s="14">
        <v>19.5</v>
      </c>
      <c r="G128" s="14">
        <v>3.3</v>
      </c>
      <c r="H128" s="14">
        <v>258</v>
      </c>
      <c r="I128" s="106">
        <v>327</v>
      </c>
    </row>
    <row r="129" spans="1:9" ht="15.6" customHeight="1" x14ac:dyDescent="0.2">
      <c r="A129" s="203"/>
      <c r="B129" s="158" t="s">
        <v>29</v>
      </c>
      <c r="C129" s="24" t="s">
        <v>14</v>
      </c>
      <c r="D129" s="85">
        <v>180</v>
      </c>
      <c r="E129" s="48">
        <v>8.5500000000000007</v>
      </c>
      <c r="F129" s="48">
        <v>7.8</v>
      </c>
      <c r="G129" s="48">
        <v>37</v>
      </c>
      <c r="H129" s="48">
        <v>253</v>
      </c>
      <c r="I129" s="111">
        <v>202</v>
      </c>
    </row>
    <row r="130" spans="1:9" x14ac:dyDescent="0.2">
      <c r="A130" s="203"/>
      <c r="B130" s="135" t="s">
        <v>30</v>
      </c>
      <c r="C130" s="8" t="s">
        <v>14</v>
      </c>
      <c r="D130" s="34">
        <v>200</v>
      </c>
      <c r="E130" s="1">
        <v>0.6</v>
      </c>
      <c r="F130" s="1">
        <v>0</v>
      </c>
      <c r="G130" s="1">
        <v>9.6999999999999993</v>
      </c>
      <c r="H130" s="1">
        <v>40</v>
      </c>
      <c r="I130" s="107">
        <v>494</v>
      </c>
    </row>
    <row r="131" spans="1:9" x14ac:dyDescent="0.2">
      <c r="A131" s="203"/>
      <c r="B131" s="135" t="s">
        <v>15</v>
      </c>
      <c r="C131" s="7" t="s">
        <v>14</v>
      </c>
      <c r="D131" s="34">
        <v>50</v>
      </c>
      <c r="E131" s="1">
        <v>1.98</v>
      </c>
      <c r="F131" s="1">
        <v>0.36</v>
      </c>
      <c r="G131" s="1">
        <v>10.199999999999999</v>
      </c>
      <c r="H131" s="1">
        <v>54.3</v>
      </c>
      <c r="I131" s="115">
        <v>110</v>
      </c>
    </row>
    <row r="132" spans="1:9" x14ac:dyDescent="0.2">
      <c r="A132" s="203"/>
      <c r="B132" s="135" t="s">
        <v>27</v>
      </c>
      <c r="C132" s="8" t="s">
        <v>14</v>
      </c>
      <c r="D132" s="34">
        <v>50</v>
      </c>
      <c r="E132" s="1">
        <v>1.5</v>
      </c>
      <c r="F132" s="1">
        <v>0.57999999999999996</v>
      </c>
      <c r="G132" s="1">
        <v>10.28</v>
      </c>
      <c r="H132" s="1">
        <v>52.4</v>
      </c>
      <c r="I132" s="116">
        <v>111</v>
      </c>
    </row>
    <row r="133" spans="1:9" x14ac:dyDescent="0.2">
      <c r="A133" s="203"/>
      <c r="B133" s="173" t="s">
        <v>116</v>
      </c>
      <c r="C133" s="8" t="s">
        <v>14</v>
      </c>
      <c r="D133" s="34">
        <v>200</v>
      </c>
      <c r="E133" s="1">
        <v>1.8</v>
      </c>
      <c r="F133" s="1">
        <v>0.6</v>
      </c>
      <c r="G133" s="1">
        <v>22.8</v>
      </c>
      <c r="H133" s="1">
        <v>96</v>
      </c>
      <c r="I133" s="116"/>
    </row>
    <row r="134" spans="1:9" x14ac:dyDescent="0.2">
      <c r="A134" s="203"/>
      <c r="B134" s="136" t="s">
        <v>11</v>
      </c>
      <c r="C134" s="27" t="s">
        <v>14</v>
      </c>
      <c r="D134" s="27">
        <f>SUM(D126:D133)</f>
        <v>1130</v>
      </c>
      <c r="E134" s="5">
        <f>SUM(E126:E133)</f>
        <v>41.129999999999995</v>
      </c>
      <c r="F134" s="5">
        <f>SUM(F126:F133)</f>
        <v>41.32</v>
      </c>
      <c r="G134" s="5">
        <f>SUM(G126:G133)</f>
        <v>105.98</v>
      </c>
      <c r="H134" s="5">
        <f>SUM(H126:H133)</f>
        <v>928.69999999999993</v>
      </c>
      <c r="I134" s="107"/>
    </row>
    <row r="135" spans="1:9" x14ac:dyDescent="0.2">
      <c r="A135" s="139"/>
      <c r="B135" s="6" t="s">
        <v>61</v>
      </c>
      <c r="C135" s="46"/>
      <c r="D135" s="60"/>
      <c r="E135" s="5"/>
      <c r="F135" s="5"/>
      <c r="G135" s="5"/>
      <c r="H135" s="5"/>
      <c r="I135" s="107"/>
    </row>
    <row r="136" spans="1:9" x14ac:dyDescent="0.2">
      <c r="A136" s="139"/>
      <c r="B136" s="154" t="s">
        <v>85</v>
      </c>
      <c r="C136" s="25" t="s">
        <v>14</v>
      </c>
      <c r="D136" s="34">
        <v>205</v>
      </c>
      <c r="E136" s="11">
        <v>0.61499999999999999</v>
      </c>
      <c r="F136" s="11">
        <v>0</v>
      </c>
      <c r="G136" s="11">
        <v>33.825000000000003</v>
      </c>
      <c r="H136" s="1">
        <v>139.4</v>
      </c>
      <c r="I136" s="95">
        <v>501</v>
      </c>
    </row>
    <row r="137" spans="1:9" x14ac:dyDescent="0.2">
      <c r="A137" s="139"/>
      <c r="B137" s="180" t="s">
        <v>69</v>
      </c>
      <c r="C137" s="181" t="s">
        <v>14</v>
      </c>
      <c r="D137" s="182">
        <v>30</v>
      </c>
      <c r="E137" s="201">
        <v>3.21</v>
      </c>
      <c r="F137" s="201">
        <v>0.36</v>
      </c>
      <c r="G137" s="201">
        <v>21.3</v>
      </c>
      <c r="H137" s="201">
        <v>101.4</v>
      </c>
      <c r="I137" s="107">
        <v>578</v>
      </c>
    </row>
    <row r="138" spans="1:9" x14ac:dyDescent="0.2">
      <c r="A138" s="139"/>
      <c r="B138" s="3" t="s">
        <v>63</v>
      </c>
      <c r="C138" s="27" t="s">
        <v>14</v>
      </c>
      <c r="D138" s="60">
        <f>SUM(D136:D137)</f>
        <v>235</v>
      </c>
      <c r="E138" s="5">
        <f>SUM(E136:E137)</f>
        <v>3.8250000000000002</v>
      </c>
      <c r="F138" s="5">
        <f>SUM(F136:F137)</f>
        <v>0.36</v>
      </c>
      <c r="G138" s="5">
        <f>SUM(G136:G137)</f>
        <v>55.125</v>
      </c>
      <c r="H138" s="5">
        <f>SUM(H136:H137)</f>
        <v>240.8</v>
      </c>
      <c r="I138" s="107"/>
    </row>
    <row r="139" spans="1:9" x14ac:dyDescent="0.2">
      <c r="A139" s="140"/>
      <c r="B139" s="137" t="s">
        <v>12</v>
      </c>
      <c r="C139" s="3"/>
      <c r="D139" s="5">
        <f>SUM(D124,D134,D138)</f>
        <v>2045</v>
      </c>
      <c r="E139" s="5">
        <f>SUM(E124,E134,E138)</f>
        <v>58.905000000000001</v>
      </c>
      <c r="F139" s="5">
        <f>SUM(F124,F134,F138)</f>
        <v>55.75</v>
      </c>
      <c r="G139" s="5">
        <f>SUM(G124,G134,G138)</f>
        <v>224.505</v>
      </c>
      <c r="H139" s="5">
        <f>SUM(H124,H134,H138)</f>
        <v>1643.8</v>
      </c>
      <c r="I139" s="123"/>
    </row>
    <row r="140" spans="1:9" x14ac:dyDescent="0.2">
      <c r="A140" s="28" t="s">
        <v>21</v>
      </c>
      <c r="B140" s="28" t="s">
        <v>0</v>
      </c>
      <c r="C140" s="28"/>
      <c r="D140" s="29"/>
      <c r="E140" s="29"/>
      <c r="F140" s="29"/>
      <c r="G140" s="29"/>
      <c r="H140" s="29"/>
      <c r="I140" s="121"/>
    </row>
    <row r="141" spans="1:9" ht="25.5" x14ac:dyDescent="0.2">
      <c r="A141" s="156"/>
      <c r="B141" s="130" t="s">
        <v>57</v>
      </c>
      <c r="C141" s="8" t="s">
        <v>14</v>
      </c>
      <c r="D141" s="33">
        <v>200</v>
      </c>
      <c r="E141" s="14">
        <v>25.29</v>
      </c>
      <c r="F141" s="14">
        <v>13.25</v>
      </c>
      <c r="G141" s="14">
        <v>33.700000000000003</v>
      </c>
      <c r="H141" s="14">
        <v>357</v>
      </c>
      <c r="I141" s="108">
        <v>279</v>
      </c>
    </row>
    <row r="142" spans="1:9" x14ac:dyDescent="0.2">
      <c r="A142" s="156"/>
      <c r="B142" s="153" t="s">
        <v>1</v>
      </c>
      <c r="C142" s="7" t="s">
        <v>14</v>
      </c>
      <c r="D142" s="33">
        <v>200</v>
      </c>
      <c r="E142" s="14">
        <v>0.2</v>
      </c>
      <c r="F142" s="14">
        <v>0.1</v>
      </c>
      <c r="G142" s="14">
        <v>9.3000000000000007</v>
      </c>
      <c r="H142" s="14">
        <v>38</v>
      </c>
      <c r="I142" s="112">
        <v>457</v>
      </c>
    </row>
    <row r="143" spans="1:9" x14ac:dyDescent="0.2">
      <c r="A143" s="203"/>
      <c r="B143" s="130" t="s">
        <v>27</v>
      </c>
      <c r="C143" s="8" t="s">
        <v>14</v>
      </c>
      <c r="D143" s="34">
        <v>50</v>
      </c>
      <c r="E143" s="1">
        <v>2.25</v>
      </c>
      <c r="F143" s="1">
        <v>0.87</v>
      </c>
      <c r="G143" s="1">
        <v>15.4</v>
      </c>
      <c r="H143" s="1">
        <v>78.599999999999994</v>
      </c>
      <c r="I143" s="107">
        <v>111</v>
      </c>
    </row>
    <row r="144" spans="1:9" x14ac:dyDescent="0.2">
      <c r="A144" s="203"/>
      <c r="B144" s="130" t="s">
        <v>36</v>
      </c>
      <c r="C144" s="8" t="s">
        <v>14</v>
      </c>
      <c r="D144" s="40">
        <v>200</v>
      </c>
      <c r="E144" s="1">
        <v>0.4</v>
      </c>
      <c r="F144" s="1">
        <v>0.4</v>
      </c>
      <c r="G144" s="1">
        <v>9.8000000000000007</v>
      </c>
      <c r="H144" s="1">
        <v>44</v>
      </c>
      <c r="I144" s="34">
        <v>82</v>
      </c>
    </row>
    <row r="145" spans="1:34" x14ac:dyDescent="0.2">
      <c r="A145" s="203"/>
      <c r="B145" s="132" t="s">
        <v>2</v>
      </c>
      <c r="C145" s="8" t="s">
        <v>14</v>
      </c>
      <c r="D145" s="27">
        <f>SUM(D141:D144)</f>
        <v>650</v>
      </c>
      <c r="E145" s="5">
        <f>SUM(E141:E144)</f>
        <v>28.139999999999997</v>
      </c>
      <c r="F145" s="5">
        <f>SUM(F141:F144)</f>
        <v>14.62</v>
      </c>
      <c r="G145" s="5">
        <f>SUM(G141:G144)</f>
        <v>68.2</v>
      </c>
      <c r="H145" s="5">
        <f>SUM(H141:H144)</f>
        <v>517.6</v>
      </c>
      <c r="I145" s="108"/>
      <c r="K145" s="185"/>
      <c r="L145" s="186"/>
      <c r="M145" s="187"/>
    </row>
    <row r="146" spans="1:34" x14ac:dyDescent="0.2">
      <c r="A146" s="203"/>
      <c r="B146" s="145" t="s">
        <v>3</v>
      </c>
      <c r="C146" s="26"/>
      <c r="D146" s="5"/>
      <c r="E146" s="5"/>
      <c r="F146" s="5"/>
      <c r="G146" s="5"/>
      <c r="H146" s="5"/>
      <c r="I146" s="118"/>
      <c r="K146" s="188"/>
      <c r="L146" s="186"/>
      <c r="M146" s="77"/>
    </row>
    <row r="147" spans="1:34" ht="17.25" customHeight="1" x14ac:dyDescent="0.2">
      <c r="A147" s="139"/>
      <c r="B147" s="134" t="s">
        <v>59</v>
      </c>
      <c r="C147" s="8" t="s">
        <v>14</v>
      </c>
      <c r="D147" s="33">
        <v>100</v>
      </c>
      <c r="E147" s="14">
        <v>0.8</v>
      </c>
      <c r="F147" s="14">
        <v>3.7</v>
      </c>
      <c r="G147" s="14">
        <v>3.7</v>
      </c>
      <c r="H147" s="14">
        <v>73</v>
      </c>
      <c r="I147" s="106">
        <v>31</v>
      </c>
      <c r="K147" s="189"/>
      <c r="L147" s="190"/>
      <c r="M147" s="77"/>
    </row>
    <row r="148" spans="1:34" x14ac:dyDescent="0.2">
      <c r="A148" s="155"/>
      <c r="B148" s="153" t="s">
        <v>73</v>
      </c>
      <c r="C148" s="7" t="s">
        <v>14</v>
      </c>
      <c r="D148" s="33">
        <v>250</v>
      </c>
      <c r="E148" s="14">
        <v>6</v>
      </c>
      <c r="F148" s="14">
        <v>2</v>
      </c>
      <c r="G148" s="14">
        <v>8</v>
      </c>
      <c r="H148" s="14">
        <v>73</v>
      </c>
      <c r="I148" s="108">
        <v>121</v>
      </c>
      <c r="K148" s="191"/>
      <c r="L148" s="185"/>
      <c r="M148" s="187"/>
    </row>
    <row r="149" spans="1:34" x14ac:dyDescent="0.2">
      <c r="A149" s="140"/>
      <c r="B149" s="134" t="s">
        <v>45</v>
      </c>
      <c r="C149" s="8" t="s">
        <v>14</v>
      </c>
      <c r="D149" s="34">
        <v>100</v>
      </c>
      <c r="E149" s="1">
        <v>18</v>
      </c>
      <c r="F149" s="1">
        <v>16.2</v>
      </c>
      <c r="G149" s="1">
        <v>10</v>
      </c>
      <c r="H149" s="1">
        <v>256</v>
      </c>
      <c r="I149" s="107">
        <v>372</v>
      </c>
    </row>
    <row r="150" spans="1:34" s="30" customFormat="1" x14ac:dyDescent="0.2">
      <c r="A150" s="202"/>
      <c r="B150" s="153" t="s">
        <v>80</v>
      </c>
      <c r="C150" s="8" t="s">
        <v>14</v>
      </c>
      <c r="D150" s="76">
        <v>180</v>
      </c>
      <c r="E150" s="15">
        <v>2.8</v>
      </c>
      <c r="F150" s="15">
        <v>6.4</v>
      </c>
      <c r="G150" s="15">
        <v>21</v>
      </c>
      <c r="H150" s="14">
        <v>127.5</v>
      </c>
      <c r="I150" s="106">
        <v>177</v>
      </c>
      <c r="J150" s="87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x14ac:dyDescent="0.2">
      <c r="A151" s="202"/>
      <c r="B151" s="135" t="s">
        <v>28</v>
      </c>
      <c r="C151" s="7" t="s">
        <v>14</v>
      </c>
      <c r="D151" s="34">
        <v>200</v>
      </c>
      <c r="E151" s="1">
        <v>0.7</v>
      </c>
      <c r="F151" s="1">
        <v>0.3</v>
      </c>
      <c r="G151" s="1">
        <v>18.3</v>
      </c>
      <c r="H151" s="1">
        <v>78</v>
      </c>
      <c r="I151" s="107">
        <v>496</v>
      </c>
    </row>
    <row r="152" spans="1:34" x14ac:dyDescent="0.2">
      <c r="A152" s="202"/>
      <c r="B152" s="135" t="s">
        <v>15</v>
      </c>
      <c r="C152" s="7" t="s">
        <v>14</v>
      </c>
      <c r="D152" s="34">
        <v>50</v>
      </c>
      <c r="E152" s="1">
        <v>1.98</v>
      </c>
      <c r="F152" s="1">
        <v>0.36</v>
      </c>
      <c r="G152" s="1">
        <v>10.199999999999999</v>
      </c>
      <c r="H152" s="1">
        <v>54.3</v>
      </c>
      <c r="I152" s="115">
        <v>110</v>
      </c>
    </row>
    <row r="153" spans="1:34" x14ac:dyDescent="0.2">
      <c r="A153" s="202"/>
      <c r="B153" s="135" t="s">
        <v>27</v>
      </c>
      <c r="C153" s="8" t="s">
        <v>14</v>
      </c>
      <c r="D153" s="34">
        <v>50</v>
      </c>
      <c r="E153" s="1">
        <v>1.5</v>
      </c>
      <c r="F153" s="1">
        <v>0.57999999999999996</v>
      </c>
      <c r="G153" s="1">
        <v>10.28</v>
      </c>
      <c r="H153" s="1">
        <v>52.4</v>
      </c>
      <c r="I153" s="116">
        <v>111</v>
      </c>
    </row>
    <row r="154" spans="1:34" x14ac:dyDescent="0.2">
      <c r="A154" s="202"/>
      <c r="B154" s="136" t="s">
        <v>11</v>
      </c>
      <c r="C154" s="20" t="s">
        <v>14</v>
      </c>
      <c r="D154" s="27">
        <f>SUM(D147:D153)</f>
        <v>930</v>
      </c>
      <c r="E154" s="5">
        <f>SUM(E147:E153)</f>
        <v>31.78</v>
      </c>
      <c r="F154" s="5">
        <f>SUM(F147:F153)</f>
        <v>29.539999999999996</v>
      </c>
      <c r="G154" s="5">
        <f>SUM(G147:G153)</f>
        <v>81.48</v>
      </c>
      <c r="H154" s="5">
        <f>SUM(H147:H153)</f>
        <v>714.19999999999993</v>
      </c>
      <c r="I154" s="108"/>
    </row>
    <row r="155" spans="1:34" x14ac:dyDescent="0.2">
      <c r="A155" s="202"/>
      <c r="B155" s="6" t="s">
        <v>61</v>
      </c>
      <c r="C155" s="46"/>
      <c r="D155" s="60"/>
      <c r="E155" s="1"/>
      <c r="F155" s="1"/>
      <c r="G155" s="1"/>
      <c r="H155" s="1"/>
      <c r="I155" s="116"/>
    </row>
    <row r="156" spans="1:34" x14ac:dyDescent="0.2">
      <c r="A156" s="202"/>
      <c r="B156" s="135" t="s">
        <v>81</v>
      </c>
      <c r="C156" s="7"/>
      <c r="D156" s="34">
        <v>200</v>
      </c>
      <c r="E156" s="1">
        <v>5.8</v>
      </c>
      <c r="F156" s="1">
        <v>5.3</v>
      </c>
      <c r="G156" s="1">
        <v>9.1</v>
      </c>
      <c r="H156" s="1">
        <v>107</v>
      </c>
      <c r="I156" s="184">
        <v>469</v>
      </c>
    </row>
    <row r="157" spans="1:34" x14ac:dyDescent="0.2">
      <c r="A157" s="202"/>
      <c r="B157" s="180" t="s">
        <v>67</v>
      </c>
      <c r="C157" s="181" t="s">
        <v>14</v>
      </c>
      <c r="D157" s="182">
        <v>30</v>
      </c>
      <c r="E157" s="1">
        <v>1.77</v>
      </c>
      <c r="F157" s="1">
        <v>1.41</v>
      </c>
      <c r="G157" s="1">
        <v>22.5</v>
      </c>
      <c r="H157" s="1">
        <v>109.8</v>
      </c>
      <c r="I157" s="107">
        <v>581</v>
      </c>
    </row>
    <row r="158" spans="1:34" x14ac:dyDescent="0.2">
      <c r="A158" s="202"/>
      <c r="B158" s="3" t="s">
        <v>63</v>
      </c>
      <c r="C158" s="27" t="s">
        <v>14</v>
      </c>
      <c r="D158" s="60">
        <v>230</v>
      </c>
      <c r="E158" s="5">
        <f>SUM(E156:E157)</f>
        <v>7.57</v>
      </c>
      <c r="F158" s="5">
        <f>SUM(F156:F157)</f>
        <v>6.71</v>
      </c>
      <c r="G158" s="5">
        <f>SUM(G156:G157)</f>
        <v>31.6</v>
      </c>
      <c r="H158" s="5">
        <f>SUM(H156:H157)</f>
        <v>216.8</v>
      </c>
      <c r="I158" s="34"/>
      <c r="L158" s="129"/>
      <c r="M158" s="46"/>
      <c r="N158" s="47"/>
      <c r="O158" s="1"/>
      <c r="P158" s="1"/>
      <c r="Q158" s="1"/>
      <c r="R158" s="1"/>
      <c r="S158" s="112"/>
    </row>
    <row r="159" spans="1:34" x14ac:dyDescent="0.2">
      <c r="A159" s="202"/>
      <c r="B159" s="137" t="s">
        <v>12</v>
      </c>
      <c r="C159" s="27"/>
      <c r="D159" s="5">
        <f>SUM(D145,D154,D158)</f>
        <v>1810</v>
      </c>
      <c r="E159" s="5">
        <f>SUM(E145,E154,E158)</f>
        <v>67.490000000000009</v>
      </c>
      <c r="F159" s="5">
        <f>SUM(F145,F154,F158)</f>
        <v>50.87</v>
      </c>
      <c r="G159" s="5">
        <f>SUM(G145,G154,G158)</f>
        <v>181.28</v>
      </c>
      <c r="H159" s="5">
        <f>SUM(H145,H154,H158)</f>
        <v>1448.6</v>
      </c>
      <c r="I159" s="123"/>
    </row>
    <row r="160" spans="1:34" x14ac:dyDescent="0.2">
      <c r="A160" s="42" t="s">
        <v>22</v>
      </c>
      <c r="B160" s="42" t="s">
        <v>0</v>
      </c>
      <c r="C160" s="42"/>
      <c r="D160" s="100"/>
      <c r="E160" s="100"/>
      <c r="F160" s="100"/>
      <c r="G160" s="100"/>
      <c r="H160" s="100"/>
      <c r="I160" s="117"/>
    </row>
    <row r="161" spans="1:30" x14ac:dyDescent="0.2">
      <c r="A161" s="160"/>
      <c r="B161" s="135" t="s">
        <v>60</v>
      </c>
      <c r="C161" s="34" t="s">
        <v>14</v>
      </c>
      <c r="D161" s="34">
        <v>100</v>
      </c>
      <c r="E161" s="34">
        <v>1.7</v>
      </c>
      <c r="F161" s="34">
        <v>2.1</v>
      </c>
      <c r="G161" s="34">
        <v>21</v>
      </c>
      <c r="H161" s="34">
        <v>40</v>
      </c>
      <c r="I161" s="107">
        <v>157</v>
      </c>
    </row>
    <row r="162" spans="1:30" ht="15.6" customHeight="1" x14ac:dyDescent="0.2">
      <c r="A162" s="161"/>
      <c r="B162" s="159" t="s">
        <v>13</v>
      </c>
      <c r="C162" s="50" t="s">
        <v>14</v>
      </c>
      <c r="D162" s="33">
        <v>200</v>
      </c>
      <c r="E162" s="14">
        <v>13</v>
      </c>
      <c r="F162" s="14">
        <v>20</v>
      </c>
      <c r="G162" s="14">
        <v>3.2</v>
      </c>
      <c r="H162" s="14">
        <v>246</v>
      </c>
      <c r="I162" s="169">
        <v>268</v>
      </c>
    </row>
    <row r="163" spans="1:30" x14ac:dyDescent="0.2">
      <c r="A163" s="204"/>
      <c r="B163" s="151" t="s">
        <v>49</v>
      </c>
      <c r="C163" s="7" t="s">
        <v>14</v>
      </c>
      <c r="D163" s="34">
        <v>200</v>
      </c>
      <c r="E163" s="1">
        <v>3.3</v>
      </c>
      <c r="F163" s="1">
        <v>2.9</v>
      </c>
      <c r="G163" s="1">
        <v>13.8</v>
      </c>
      <c r="H163" s="1">
        <v>94</v>
      </c>
      <c r="I163" s="108">
        <v>462</v>
      </c>
    </row>
    <row r="164" spans="1:30" x14ac:dyDescent="0.2">
      <c r="A164" s="204"/>
      <c r="B164" s="130" t="s">
        <v>27</v>
      </c>
      <c r="C164" s="8" t="s">
        <v>14</v>
      </c>
      <c r="D164" s="34">
        <v>50</v>
      </c>
      <c r="E164" s="1">
        <v>1.5</v>
      </c>
      <c r="F164" s="1">
        <v>0.57999999999999996</v>
      </c>
      <c r="G164" s="1">
        <v>10.28</v>
      </c>
      <c r="H164" s="1">
        <v>52.4</v>
      </c>
      <c r="I164" s="107">
        <v>111</v>
      </c>
    </row>
    <row r="165" spans="1:30" x14ac:dyDescent="0.2">
      <c r="A165" s="204"/>
      <c r="B165" s="153" t="s">
        <v>54</v>
      </c>
      <c r="C165" s="8" t="s">
        <v>14</v>
      </c>
      <c r="D165" s="39">
        <v>200</v>
      </c>
      <c r="E165" s="1">
        <v>0.8</v>
      </c>
      <c r="F165" s="1">
        <v>0.2</v>
      </c>
      <c r="G165" s="1">
        <v>7.5</v>
      </c>
      <c r="H165" s="1">
        <v>38</v>
      </c>
      <c r="I165" s="169">
        <v>82</v>
      </c>
    </row>
    <row r="166" spans="1:30" x14ac:dyDescent="0.2">
      <c r="A166" s="204"/>
      <c r="B166" s="132" t="s">
        <v>2</v>
      </c>
      <c r="C166" s="8"/>
      <c r="D166" s="27">
        <f>SUM(D161:D165)</f>
        <v>750</v>
      </c>
      <c r="E166" s="5">
        <f>SUM(E161:E165)</f>
        <v>20.3</v>
      </c>
      <c r="F166" s="5">
        <f>SUM(F161:F165)</f>
        <v>25.779999999999998</v>
      </c>
      <c r="G166" s="5">
        <f>SUM(G161:G165)</f>
        <v>55.78</v>
      </c>
      <c r="H166" s="5">
        <f>SUM(H161:H165)</f>
        <v>470.4</v>
      </c>
      <c r="I166" s="108"/>
    </row>
    <row r="167" spans="1:30" x14ac:dyDescent="0.2">
      <c r="A167" s="204"/>
      <c r="B167" s="145" t="s">
        <v>3</v>
      </c>
      <c r="C167" s="9"/>
      <c r="D167" s="18"/>
      <c r="E167" s="18"/>
      <c r="F167" s="18"/>
      <c r="G167" s="18"/>
      <c r="H167" s="18"/>
      <c r="I167" s="118"/>
    </row>
    <row r="168" spans="1:30" ht="16.5" customHeight="1" x14ac:dyDescent="0.2">
      <c r="A168" s="204"/>
      <c r="B168" s="134" t="s">
        <v>96</v>
      </c>
      <c r="C168" s="8" t="s">
        <v>14</v>
      </c>
      <c r="D168" s="33">
        <v>100</v>
      </c>
      <c r="E168" s="14">
        <v>0.66</v>
      </c>
      <c r="F168" s="14">
        <v>0.12</v>
      </c>
      <c r="G168" s="14">
        <v>2.2799999999999998</v>
      </c>
      <c r="H168" s="14">
        <v>14.4</v>
      </c>
      <c r="I168" s="97">
        <v>148</v>
      </c>
    </row>
    <row r="169" spans="1:30" ht="13.5" customHeight="1" x14ac:dyDescent="0.2">
      <c r="A169" s="147"/>
      <c r="B169" s="134" t="s">
        <v>88</v>
      </c>
      <c r="C169" s="46" t="s">
        <v>14</v>
      </c>
      <c r="D169" s="33">
        <v>250</v>
      </c>
      <c r="E169" s="33">
        <v>6.23</v>
      </c>
      <c r="F169" s="33">
        <v>8</v>
      </c>
      <c r="G169" s="33">
        <v>11</v>
      </c>
      <c r="H169" s="33">
        <v>120</v>
      </c>
      <c r="I169" s="106">
        <v>95</v>
      </c>
    </row>
    <row r="170" spans="1:30" x14ac:dyDescent="0.2">
      <c r="A170" s="148"/>
      <c r="B170" s="195" t="s">
        <v>117</v>
      </c>
      <c r="C170" s="7" t="s">
        <v>14</v>
      </c>
      <c r="D170" s="33">
        <v>240</v>
      </c>
      <c r="E170" s="33">
        <v>13.3</v>
      </c>
      <c r="F170" s="33">
        <v>12.7</v>
      </c>
      <c r="G170" s="14">
        <v>4</v>
      </c>
      <c r="H170" s="33">
        <v>325.5</v>
      </c>
      <c r="I170" s="116">
        <v>364</v>
      </c>
    </row>
    <row r="171" spans="1:30" x14ac:dyDescent="0.2">
      <c r="A171" s="150"/>
      <c r="B171" s="154" t="s">
        <v>86</v>
      </c>
      <c r="C171" s="25" t="s">
        <v>14</v>
      </c>
      <c r="D171" s="34">
        <v>205</v>
      </c>
      <c r="E171" s="11">
        <v>0.61499999999999999</v>
      </c>
      <c r="F171" s="11">
        <v>0.41</v>
      </c>
      <c r="G171" s="11">
        <v>33.4</v>
      </c>
      <c r="H171" s="1">
        <v>143.5</v>
      </c>
      <c r="I171" s="107">
        <v>501</v>
      </c>
    </row>
    <row r="172" spans="1:30" s="30" customFormat="1" x14ac:dyDescent="0.2">
      <c r="A172" s="150"/>
      <c r="B172" s="135" t="s">
        <v>15</v>
      </c>
      <c r="C172" s="7" t="s">
        <v>14</v>
      </c>
      <c r="D172" s="34">
        <v>50</v>
      </c>
      <c r="E172" s="1">
        <v>1.98</v>
      </c>
      <c r="F172" s="1">
        <v>0.36</v>
      </c>
      <c r="G172" s="1">
        <v>10.199999999999999</v>
      </c>
      <c r="H172" s="1">
        <v>54.3</v>
      </c>
      <c r="I172" s="115">
        <v>110</v>
      </c>
      <c r="J172" s="87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x14ac:dyDescent="0.2">
      <c r="A173" s="150"/>
      <c r="B173" s="135" t="s">
        <v>27</v>
      </c>
      <c r="C173" s="8" t="s">
        <v>14</v>
      </c>
      <c r="D173" s="34">
        <v>50</v>
      </c>
      <c r="E173" s="1">
        <v>1.5</v>
      </c>
      <c r="F173" s="1">
        <v>0.57999999999999996</v>
      </c>
      <c r="G173" s="1">
        <v>10.28</v>
      </c>
      <c r="H173" s="1">
        <v>52.4</v>
      </c>
      <c r="I173" s="116">
        <v>111</v>
      </c>
    </row>
    <row r="174" spans="1:30" x14ac:dyDescent="0.2">
      <c r="A174" s="150"/>
      <c r="B174" s="173" t="s">
        <v>111</v>
      </c>
      <c r="C174" s="8" t="s">
        <v>14</v>
      </c>
      <c r="D174" s="34">
        <v>200</v>
      </c>
      <c r="E174" s="1">
        <v>0.4</v>
      </c>
      <c r="F174" s="1">
        <v>0.3</v>
      </c>
      <c r="G174" s="1">
        <v>10.3</v>
      </c>
      <c r="H174" s="1">
        <v>47</v>
      </c>
      <c r="I174" s="116"/>
    </row>
    <row r="175" spans="1:30" x14ac:dyDescent="0.2">
      <c r="A175" s="150"/>
      <c r="B175" s="136" t="s">
        <v>11</v>
      </c>
      <c r="C175" s="8"/>
      <c r="D175" s="27">
        <f>SUM(D168:D174)</f>
        <v>1095</v>
      </c>
      <c r="E175" s="5">
        <f>SUM(E168:E173)</f>
        <v>24.285</v>
      </c>
      <c r="F175" s="5">
        <f>SUM(F168:F173)</f>
        <v>22.169999999999998</v>
      </c>
      <c r="G175" s="5">
        <f>SUM(G168:G173)</f>
        <v>71.16</v>
      </c>
      <c r="H175" s="5">
        <f>SUM(H168:H174)</f>
        <v>757.09999999999991</v>
      </c>
      <c r="I175" s="108"/>
    </row>
    <row r="176" spans="1:30" x14ac:dyDescent="0.2">
      <c r="A176" s="150"/>
      <c r="B176" s="6" t="s">
        <v>61</v>
      </c>
      <c r="C176" s="46"/>
      <c r="D176" s="60"/>
      <c r="E176" s="54"/>
      <c r="F176" s="54"/>
      <c r="G176" s="54"/>
      <c r="H176" s="54"/>
      <c r="I176" s="111"/>
    </row>
    <row r="177" spans="1:22" x14ac:dyDescent="0.2">
      <c r="A177" s="150"/>
      <c r="B177" s="154" t="s">
        <v>70</v>
      </c>
      <c r="C177" s="25" t="s">
        <v>14</v>
      </c>
      <c r="D177" s="34">
        <v>200</v>
      </c>
      <c r="E177" s="1">
        <v>5.8</v>
      </c>
      <c r="F177" s="1">
        <v>5</v>
      </c>
      <c r="G177" s="1">
        <v>8</v>
      </c>
      <c r="H177" s="1">
        <v>101</v>
      </c>
      <c r="I177" s="111">
        <v>470</v>
      </c>
    </row>
    <row r="178" spans="1:22" x14ac:dyDescent="0.2">
      <c r="A178" s="150"/>
      <c r="B178" s="12" t="s">
        <v>71</v>
      </c>
      <c r="C178" s="24" t="s">
        <v>14</v>
      </c>
      <c r="D178" s="192">
        <v>100</v>
      </c>
      <c r="E178" s="1">
        <v>7.83</v>
      </c>
      <c r="F178" s="1">
        <v>8</v>
      </c>
      <c r="G178" s="1">
        <v>56.5</v>
      </c>
      <c r="H178" s="1">
        <v>330</v>
      </c>
      <c r="I178" s="192">
        <v>563</v>
      </c>
    </row>
    <row r="179" spans="1:22" x14ac:dyDescent="0.2">
      <c r="A179" s="150"/>
      <c r="B179" s="3" t="s">
        <v>63</v>
      </c>
      <c r="C179" s="27" t="s">
        <v>14</v>
      </c>
      <c r="D179" s="60">
        <v>300</v>
      </c>
      <c r="E179" s="54">
        <f>SUM(E177:E178)</f>
        <v>13.629999999999999</v>
      </c>
      <c r="F179" s="54">
        <f>SUM(F177:F178)</f>
        <v>13</v>
      </c>
      <c r="G179" s="54">
        <f>SUM(G177:G178)</f>
        <v>64.5</v>
      </c>
      <c r="H179" s="54">
        <f>SUM(H177:H178)</f>
        <v>431</v>
      </c>
      <c r="I179" s="111"/>
    </row>
    <row r="180" spans="1:22" x14ac:dyDescent="0.2">
      <c r="A180" s="162"/>
      <c r="B180" s="136" t="s">
        <v>12</v>
      </c>
      <c r="C180" s="104"/>
      <c r="D180" s="54">
        <f>SUM(D166,D175,D179)</f>
        <v>2145</v>
      </c>
      <c r="E180" s="54">
        <f>SUM(E166,E175,E179)</f>
        <v>58.215000000000003</v>
      </c>
      <c r="F180" s="54">
        <f>SUM(F166,F175,F179)</f>
        <v>60.949999999999996</v>
      </c>
      <c r="G180" s="54">
        <f>SUM(G166,G175,G179)</f>
        <v>191.44</v>
      </c>
      <c r="H180" s="54">
        <f>SUM(H166,H175,H179)</f>
        <v>1658.5</v>
      </c>
      <c r="I180" s="126"/>
    </row>
    <row r="181" spans="1:22" s="35" customFormat="1" x14ac:dyDescent="0.2">
      <c r="A181" s="138" t="s">
        <v>118</v>
      </c>
      <c r="B181" s="28" t="s">
        <v>0</v>
      </c>
      <c r="C181" s="28"/>
      <c r="D181" s="29"/>
      <c r="E181" s="29"/>
      <c r="F181" s="29"/>
      <c r="G181" s="29"/>
      <c r="H181" s="29"/>
      <c r="I181" s="28"/>
      <c r="J181"/>
      <c r="S181"/>
      <c r="T181"/>
      <c r="U181"/>
      <c r="V181" s="163"/>
    </row>
    <row r="182" spans="1:22" x14ac:dyDescent="0.2">
      <c r="A182" s="160"/>
      <c r="B182" s="152" t="s">
        <v>79</v>
      </c>
      <c r="C182" s="50" t="s">
        <v>14</v>
      </c>
      <c r="D182" s="83">
        <v>100</v>
      </c>
      <c r="E182" s="79">
        <v>16.2</v>
      </c>
      <c r="F182" s="79">
        <v>12</v>
      </c>
      <c r="G182" s="79">
        <v>0.3</v>
      </c>
      <c r="H182" s="79">
        <v>174</v>
      </c>
      <c r="I182" s="200">
        <v>366</v>
      </c>
      <c r="J182"/>
    </row>
    <row r="183" spans="1:22" x14ac:dyDescent="0.2">
      <c r="A183" s="161"/>
      <c r="B183" s="151" t="s">
        <v>41</v>
      </c>
      <c r="C183" s="24" t="s">
        <v>14</v>
      </c>
      <c r="D183" s="74">
        <v>200</v>
      </c>
      <c r="E183" s="198">
        <v>5.55</v>
      </c>
      <c r="F183" s="198">
        <v>4.95</v>
      </c>
      <c r="G183" s="198">
        <v>29.55</v>
      </c>
      <c r="H183" s="63">
        <v>184.5</v>
      </c>
      <c r="I183" s="113">
        <v>256</v>
      </c>
      <c r="J183"/>
    </row>
    <row r="184" spans="1:22" ht="13.5" customHeight="1" x14ac:dyDescent="0.2">
      <c r="A184" s="226"/>
      <c r="B184" s="143" t="s">
        <v>10</v>
      </c>
      <c r="C184" s="46" t="s">
        <v>14</v>
      </c>
      <c r="D184" s="57">
        <v>200</v>
      </c>
      <c r="E184" s="1">
        <v>2.8</v>
      </c>
      <c r="F184" s="1">
        <v>2.5</v>
      </c>
      <c r="G184" s="1">
        <v>13.6</v>
      </c>
      <c r="H184" s="1">
        <v>88</v>
      </c>
      <c r="I184" s="172">
        <v>465</v>
      </c>
    </row>
    <row r="185" spans="1:22" x14ac:dyDescent="0.2">
      <c r="A185" s="226"/>
      <c r="B185" s="130" t="s">
        <v>27</v>
      </c>
      <c r="C185" s="8" t="s">
        <v>14</v>
      </c>
      <c r="D185" s="34">
        <v>50</v>
      </c>
      <c r="E185" s="1">
        <v>1.5</v>
      </c>
      <c r="F185" s="1">
        <v>0.57999999999999996</v>
      </c>
      <c r="G185" s="1">
        <v>10.28</v>
      </c>
      <c r="H185" s="1">
        <v>52.4</v>
      </c>
      <c r="I185" s="107">
        <v>111</v>
      </c>
    </row>
    <row r="186" spans="1:22" ht="13.7" customHeight="1" x14ac:dyDescent="0.2">
      <c r="A186" s="226"/>
      <c r="B186" s="144" t="s">
        <v>46</v>
      </c>
      <c r="C186" s="7" t="s">
        <v>14</v>
      </c>
      <c r="D186" s="34">
        <v>200</v>
      </c>
      <c r="E186" s="1">
        <v>0.9</v>
      </c>
      <c r="F186" s="1">
        <v>0.2</v>
      </c>
      <c r="G186" s="1">
        <v>8.1</v>
      </c>
      <c r="H186" s="1">
        <v>49.2</v>
      </c>
      <c r="I186" s="111">
        <v>82</v>
      </c>
    </row>
    <row r="187" spans="1:22" x14ac:dyDescent="0.2">
      <c r="A187" s="226"/>
      <c r="B187" s="132" t="s">
        <v>2</v>
      </c>
      <c r="C187" s="9" t="s">
        <v>14</v>
      </c>
      <c r="D187" s="5">
        <f>SUM(D182:D186)</f>
        <v>750</v>
      </c>
      <c r="E187" s="5">
        <f>SUM(E182:E186)</f>
        <v>26.95</v>
      </c>
      <c r="F187" s="5">
        <f>SUM(F182:F186)</f>
        <v>20.229999999999997</v>
      </c>
      <c r="G187" s="5">
        <f>SUM(G182:G186)</f>
        <v>61.830000000000005</v>
      </c>
      <c r="H187" s="5">
        <f>SUM(H182:H186)</f>
        <v>548.1</v>
      </c>
      <c r="I187" s="118"/>
    </row>
    <row r="188" spans="1:22" x14ac:dyDescent="0.2">
      <c r="A188" s="226"/>
      <c r="B188" s="145" t="s">
        <v>3</v>
      </c>
      <c r="C188" s="27"/>
      <c r="D188" s="34"/>
      <c r="E188" s="34"/>
      <c r="F188" s="34"/>
      <c r="G188" s="34"/>
      <c r="H188" s="34"/>
      <c r="I188" s="107"/>
    </row>
    <row r="189" spans="1:22" x14ac:dyDescent="0.2">
      <c r="A189" s="147"/>
      <c r="B189" s="151" t="s">
        <v>99</v>
      </c>
      <c r="C189" s="24" t="s">
        <v>40</v>
      </c>
      <c r="D189" s="34">
        <v>100</v>
      </c>
      <c r="E189" s="1">
        <v>0.87</v>
      </c>
      <c r="F189" s="1">
        <v>3.6</v>
      </c>
      <c r="G189" s="1">
        <v>5.04</v>
      </c>
      <c r="H189" s="1">
        <v>56.4</v>
      </c>
      <c r="I189" s="119">
        <v>1</v>
      </c>
    </row>
    <row r="190" spans="1:22" ht="16.5" customHeight="1" x14ac:dyDescent="0.2">
      <c r="A190" s="148"/>
      <c r="B190" s="134" t="s">
        <v>93</v>
      </c>
      <c r="C190" s="25" t="s">
        <v>14</v>
      </c>
      <c r="D190" s="64">
        <v>250</v>
      </c>
      <c r="E190" s="65">
        <v>9</v>
      </c>
      <c r="F190" s="65">
        <v>5.1100000000000003</v>
      </c>
      <c r="G190" s="65">
        <v>11.7</v>
      </c>
      <c r="H190" s="65">
        <v>130</v>
      </c>
      <c r="I190" s="114">
        <v>113</v>
      </c>
    </row>
    <row r="191" spans="1:22" x14ac:dyDescent="0.2">
      <c r="A191" s="204"/>
      <c r="B191" s="105" t="s">
        <v>119</v>
      </c>
      <c r="C191" s="7" t="s">
        <v>14</v>
      </c>
      <c r="D191" s="33">
        <v>100</v>
      </c>
      <c r="E191" s="14">
        <v>17</v>
      </c>
      <c r="F191" s="14">
        <v>5</v>
      </c>
      <c r="G191" s="14">
        <v>14</v>
      </c>
      <c r="H191" s="14">
        <v>173</v>
      </c>
      <c r="I191" s="106">
        <v>357</v>
      </c>
    </row>
    <row r="192" spans="1:22" x14ac:dyDescent="0.2">
      <c r="A192" s="204"/>
      <c r="B192" s="157" t="s">
        <v>78</v>
      </c>
      <c r="C192" s="8" t="s">
        <v>14</v>
      </c>
      <c r="D192" s="34">
        <v>180</v>
      </c>
      <c r="E192" s="14">
        <v>4</v>
      </c>
      <c r="F192" s="14">
        <v>2.6</v>
      </c>
      <c r="G192" s="14">
        <v>35</v>
      </c>
      <c r="H192" s="14">
        <v>182</v>
      </c>
      <c r="I192" s="106">
        <v>241</v>
      </c>
    </row>
    <row r="193" spans="1:34" x14ac:dyDescent="0.2">
      <c r="A193" s="204"/>
      <c r="B193" s="135" t="s">
        <v>47</v>
      </c>
      <c r="C193" s="8" t="s">
        <v>14</v>
      </c>
      <c r="D193" s="34">
        <v>200</v>
      </c>
      <c r="E193" s="1">
        <v>0.6</v>
      </c>
      <c r="F193" s="1">
        <v>0</v>
      </c>
      <c r="G193" s="1">
        <v>20.100000000000001</v>
      </c>
      <c r="H193" s="1">
        <v>84</v>
      </c>
      <c r="I193" s="107">
        <v>495</v>
      </c>
    </row>
    <row r="194" spans="1:34" x14ac:dyDescent="0.2">
      <c r="A194" s="204"/>
      <c r="B194" s="135" t="s">
        <v>15</v>
      </c>
      <c r="C194" s="7" t="s">
        <v>14</v>
      </c>
      <c r="D194" s="34">
        <v>50</v>
      </c>
      <c r="E194" s="1">
        <v>1.98</v>
      </c>
      <c r="F194" s="1">
        <v>0.36</v>
      </c>
      <c r="G194" s="1">
        <v>10.199999999999999</v>
      </c>
      <c r="H194" s="1">
        <v>54.3</v>
      </c>
      <c r="I194" s="115">
        <v>110</v>
      </c>
    </row>
    <row r="195" spans="1:34" x14ac:dyDescent="0.2">
      <c r="A195" s="204"/>
      <c r="B195" s="135" t="s">
        <v>27</v>
      </c>
      <c r="C195" s="8" t="s">
        <v>14</v>
      </c>
      <c r="D195" s="34">
        <v>50</v>
      </c>
      <c r="E195" s="1">
        <v>1.5</v>
      </c>
      <c r="F195" s="1">
        <v>0.57999999999999996</v>
      </c>
      <c r="G195" s="1">
        <v>10.28</v>
      </c>
      <c r="H195" s="1">
        <v>52.4</v>
      </c>
      <c r="I195" s="116">
        <v>111</v>
      </c>
    </row>
    <row r="196" spans="1:34" x14ac:dyDescent="0.2">
      <c r="A196" s="204"/>
      <c r="B196" s="173" t="s">
        <v>114</v>
      </c>
      <c r="C196" s="8" t="s">
        <v>14</v>
      </c>
      <c r="D196" s="34">
        <v>200</v>
      </c>
      <c r="E196" s="1">
        <v>0.4</v>
      </c>
      <c r="F196" s="1">
        <v>0.4</v>
      </c>
      <c r="G196" s="1">
        <v>9.8000000000000007</v>
      </c>
      <c r="H196" s="1">
        <v>44</v>
      </c>
      <c r="I196" s="116"/>
      <c r="J196"/>
    </row>
    <row r="197" spans="1:34" x14ac:dyDescent="0.2">
      <c r="A197" s="204"/>
      <c r="B197" s="173" t="s">
        <v>120</v>
      </c>
      <c r="C197" s="8"/>
      <c r="D197" s="27">
        <f>SUM(D189:D196)</f>
        <v>1130</v>
      </c>
      <c r="E197" s="5">
        <f>SUM(E189:E196)</f>
        <v>35.349999999999994</v>
      </c>
      <c r="F197" s="5">
        <f>SUM(F189:F196)</f>
        <v>17.649999999999999</v>
      </c>
      <c r="G197" s="5">
        <f>SUM(G189:G196)</f>
        <v>116.12</v>
      </c>
      <c r="H197" s="5">
        <f>SUM(H189:H196)</f>
        <v>776.09999999999991</v>
      </c>
      <c r="I197" s="169"/>
      <c r="J197"/>
    </row>
    <row r="198" spans="1:34" x14ac:dyDescent="0.2">
      <c r="A198" s="148"/>
      <c r="B198" s="136"/>
      <c r="C198" s="8"/>
      <c r="D198" s="13"/>
      <c r="E198" s="5"/>
      <c r="F198" s="5"/>
      <c r="G198" s="5"/>
      <c r="H198" s="5"/>
      <c r="I198" s="169"/>
      <c r="J198"/>
    </row>
    <row r="199" spans="1:34" x14ac:dyDescent="0.2">
      <c r="A199" s="148"/>
      <c r="B199" s="27" t="s">
        <v>61</v>
      </c>
      <c r="C199" s="25" t="s">
        <v>14</v>
      </c>
      <c r="D199" s="34">
        <v>200</v>
      </c>
      <c r="E199" s="11">
        <v>0.8</v>
      </c>
      <c r="F199" s="11">
        <v>0.2</v>
      </c>
      <c r="G199" s="11">
        <v>26</v>
      </c>
      <c r="H199" s="1">
        <v>106</v>
      </c>
      <c r="I199" s="107">
        <v>501</v>
      </c>
      <c r="J199"/>
    </row>
    <row r="200" spans="1:34" x14ac:dyDescent="0.2">
      <c r="A200" s="148"/>
      <c r="B200" s="154" t="s">
        <v>90</v>
      </c>
      <c r="C200" s="8" t="s">
        <v>14</v>
      </c>
      <c r="D200" s="34">
        <v>30</v>
      </c>
      <c r="E200" s="1">
        <v>2.25</v>
      </c>
      <c r="F200" s="1">
        <v>2.94</v>
      </c>
      <c r="G200" s="1">
        <v>22.3</v>
      </c>
      <c r="H200" s="1">
        <v>124.5</v>
      </c>
      <c r="I200" s="34">
        <v>582</v>
      </c>
      <c r="J200"/>
    </row>
    <row r="201" spans="1:34" x14ac:dyDescent="0.2">
      <c r="A201" s="148"/>
      <c r="B201" s="179" t="s">
        <v>62</v>
      </c>
      <c r="C201" s="27" t="s">
        <v>14</v>
      </c>
      <c r="D201" s="60">
        <v>230</v>
      </c>
      <c r="E201" s="5">
        <f>SUM(E199:E200)</f>
        <v>3.05</v>
      </c>
      <c r="F201" s="5">
        <f>SUM(F199:F200)</f>
        <v>3.14</v>
      </c>
      <c r="G201" s="5">
        <f>SUM(G199:G200)</f>
        <v>48.3</v>
      </c>
      <c r="H201" s="5">
        <f>SUM(H199:H200)</f>
        <v>230.5</v>
      </c>
      <c r="I201" s="169"/>
      <c r="J201"/>
    </row>
    <row r="202" spans="1:34" x14ac:dyDescent="0.2">
      <c r="A202" s="83"/>
      <c r="B202" s="3" t="s">
        <v>63</v>
      </c>
      <c r="C202" s="27"/>
      <c r="D202" s="5">
        <f>SUM(D187,D197,D201)</f>
        <v>2110</v>
      </c>
      <c r="E202" s="5">
        <f>SUM(E187,E197,E201)</f>
        <v>65.349999999999994</v>
      </c>
      <c r="F202" s="5">
        <f>SUM(F187,F197,F201)</f>
        <v>41.019999999999996</v>
      </c>
      <c r="G202" s="5">
        <f>SUM(G187,G197,G201)</f>
        <v>226.25</v>
      </c>
      <c r="H202" s="5">
        <f>SUM(H187,H197,H201)</f>
        <v>1554.6999999999998</v>
      </c>
      <c r="I202" s="12"/>
      <c r="J202"/>
    </row>
    <row r="203" spans="1:34" s="30" customFormat="1" x14ac:dyDescent="0.2">
      <c r="A203" s="28" t="s">
        <v>121</v>
      </c>
      <c r="B203" s="137" t="s">
        <v>12</v>
      </c>
      <c r="C203" s="28"/>
      <c r="D203" s="29"/>
      <c r="E203" s="29"/>
      <c r="F203" s="29"/>
      <c r="G203" s="29"/>
      <c r="H203" s="29"/>
      <c r="I203" s="28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s="35" customFormat="1" x14ac:dyDescent="0.2">
      <c r="A204" s="156"/>
      <c r="B204" s="28" t="s">
        <v>0</v>
      </c>
      <c r="C204" s="7" t="s">
        <v>14</v>
      </c>
      <c r="D204" s="33">
        <v>180</v>
      </c>
      <c r="E204" s="14">
        <v>5.2</v>
      </c>
      <c r="F204" s="14">
        <v>5.7</v>
      </c>
      <c r="G204" s="14">
        <v>32.4</v>
      </c>
      <c r="H204" s="14">
        <v>208.43</v>
      </c>
      <c r="I204" s="106">
        <v>217</v>
      </c>
      <c r="J204"/>
      <c r="K204"/>
      <c r="L204" s="134"/>
      <c r="M204" s="8"/>
      <c r="N204" s="34"/>
      <c r="O204" s="1"/>
      <c r="P204" s="1"/>
      <c r="Q204" s="1"/>
      <c r="R204" s="1"/>
      <c r="S204" s="107"/>
      <c r="T204"/>
      <c r="U204"/>
      <c r="V204"/>
      <c r="W204"/>
      <c r="X204"/>
      <c r="Y204"/>
      <c r="Z204"/>
      <c r="AA204"/>
      <c r="AB204" s="163"/>
    </row>
    <row r="205" spans="1:34" x14ac:dyDescent="0.2">
      <c r="A205" s="156"/>
      <c r="B205" s="134" t="s">
        <v>53</v>
      </c>
      <c r="C205" s="34" t="s">
        <v>14</v>
      </c>
      <c r="D205" s="34">
        <v>200</v>
      </c>
      <c r="E205" s="14">
        <v>0.3</v>
      </c>
      <c r="F205" s="14">
        <v>0.1</v>
      </c>
      <c r="G205" s="14">
        <v>9.5</v>
      </c>
      <c r="H205" s="14">
        <v>40</v>
      </c>
      <c r="I205" s="112">
        <v>459</v>
      </c>
      <c r="J205"/>
    </row>
    <row r="206" spans="1:34" x14ac:dyDescent="0.2">
      <c r="A206" s="156"/>
      <c r="B206" s="151" t="s">
        <v>76</v>
      </c>
      <c r="C206" s="46" t="s">
        <v>14</v>
      </c>
      <c r="D206" s="47">
        <v>200</v>
      </c>
      <c r="E206" s="1">
        <v>0.08</v>
      </c>
      <c r="F206" s="1">
        <v>7.2</v>
      </c>
      <c r="G206" s="1">
        <v>0.13</v>
      </c>
      <c r="H206" s="1">
        <v>73.180000000000007</v>
      </c>
      <c r="I206" s="112">
        <v>79</v>
      </c>
      <c r="J206"/>
    </row>
    <row r="207" spans="1:34" x14ac:dyDescent="0.2">
      <c r="A207" s="202"/>
      <c r="B207" s="129" t="s">
        <v>50</v>
      </c>
      <c r="C207" s="8" t="s">
        <v>14</v>
      </c>
      <c r="D207" s="34">
        <v>30</v>
      </c>
      <c r="E207" s="1">
        <v>2.25</v>
      </c>
      <c r="F207" s="1">
        <v>0.87</v>
      </c>
      <c r="G207" s="1">
        <v>15.4</v>
      </c>
      <c r="H207" s="1">
        <v>78.599999999999994</v>
      </c>
      <c r="I207" s="107">
        <v>111</v>
      </c>
    </row>
    <row r="208" spans="1:34" x14ac:dyDescent="0.2">
      <c r="A208" s="202"/>
      <c r="B208" s="130" t="s">
        <v>27</v>
      </c>
      <c r="C208" s="25" t="s">
        <v>14</v>
      </c>
      <c r="D208" s="34">
        <v>50</v>
      </c>
      <c r="E208" s="14">
        <v>1.8</v>
      </c>
      <c r="F208" s="14">
        <v>0.6</v>
      </c>
      <c r="G208" s="14">
        <v>22.8</v>
      </c>
      <c r="H208" s="14">
        <v>96</v>
      </c>
      <c r="I208" s="112">
        <v>82</v>
      </c>
    </row>
    <row r="209" spans="1:9" x14ac:dyDescent="0.2">
      <c r="A209" s="202"/>
      <c r="B209" s="154" t="s">
        <v>37</v>
      </c>
      <c r="C209" s="8"/>
      <c r="D209" s="27">
        <f>SUM(D204:D208)</f>
        <v>660</v>
      </c>
      <c r="E209" s="5">
        <f>SUM(E204:E208)</f>
        <v>9.6300000000000008</v>
      </c>
      <c r="F209" s="5">
        <f>SUM(F204:F208)</f>
        <v>14.469999999999999</v>
      </c>
      <c r="G209" s="5">
        <f>SUM(G204:G208)</f>
        <v>80.23</v>
      </c>
      <c r="H209" s="5">
        <f>SUM(H204:H208)</f>
        <v>496.21000000000004</v>
      </c>
      <c r="I209" s="108"/>
    </row>
    <row r="210" spans="1:9" x14ac:dyDescent="0.2">
      <c r="A210" s="202"/>
      <c r="B210" s="132" t="s">
        <v>2</v>
      </c>
      <c r="C210" s="8"/>
      <c r="D210" s="19"/>
      <c r="E210" s="19"/>
      <c r="F210" s="19"/>
      <c r="G210" s="19"/>
      <c r="H210" s="19"/>
      <c r="I210" s="125"/>
    </row>
    <row r="211" spans="1:9" x14ac:dyDescent="0.2">
      <c r="A211" s="202"/>
      <c r="B211" s="145" t="s">
        <v>3</v>
      </c>
      <c r="C211" s="82" t="s">
        <v>14</v>
      </c>
      <c r="D211" s="33">
        <v>60</v>
      </c>
      <c r="E211" s="33">
        <v>0.4</v>
      </c>
      <c r="F211" s="33">
        <v>0.06</v>
      </c>
      <c r="G211" s="33">
        <v>1.1399999999999999</v>
      </c>
      <c r="H211" s="33">
        <v>6.6</v>
      </c>
      <c r="I211" s="33">
        <v>148</v>
      </c>
    </row>
    <row r="212" spans="1:9" x14ac:dyDescent="0.2">
      <c r="A212" s="155"/>
      <c r="B212" s="164" t="s">
        <v>94</v>
      </c>
      <c r="C212" s="46" t="s">
        <v>14</v>
      </c>
      <c r="D212" s="34">
        <v>200</v>
      </c>
      <c r="E212" s="1">
        <v>17.399999999999999</v>
      </c>
      <c r="F212" s="1">
        <v>6.4</v>
      </c>
      <c r="G212" s="1">
        <v>3.09</v>
      </c>
      <c r="H212" s="1">
        <v>136</v>
      </c>
      <c r="I212" s="107">
        <v>104</v>
      </c>
    </row>
    <row r="213" spans="1:9" ht="25.5" x14ac:dyDescent="0.2">
      <c r="A213" s="155"/>
      <c r="B213" s="134" t="s">
        <v>100</v>
      </c>
      <c r="C213" s="197" t="s">
        <v>14</v>
      </c>
      <c r="D213" s="33">
        <v>130</v>
      </c>
      <c r="E213" s="14">
        <v>9</v>
      </c>
      <c r="F213" s="14">
        <v>5</v>
      </c>
      <c r="G213" s="14">
        <v>4.43</v>
      </c>
      <c r="H213" s="14">
        <v>177.36</v>
      </c>
      <c r="I213" s="33">
        <v>299</v>
      </c>
    </row>
    <row r="214" spans="1:9" x14ac:dyDescent="0.2">
      <c r="A214" s="202"/>
      <c r="B214" s="12" t="s">
        <v>101</v>
      </c>
      <c r="C214" s="8" t="s">
        <v>14</v>
      </c>
      <c r="D214" s="34">
        <v>150</v>
      </c>
      <c r="E214" s="1">
        <v>4.0999999999999996</v>
      </c>
      <c r="F214" s="1">
        <v>7.7</v>
      </c>
      <c r="G214" s="1">
        <v>15.4</v>
      </c>
      <c r="H214" s="1">
        <v>180</v>
      </c>
      <c r="I214" s="107">
        <v>152</v>
      </c>
    </row>
    <row r="215" spans="1:9" x14ac:dyDescent="0.2">
      <c r="A215" s="202"/>
      <c r="B215" s="135" t="s">
        <v>77</v>
      </c>
      <c r="C215" s="25" t="s">
        <v>14</v>
      </c>
      <c r="D215" s="34">
        <v>205</v>
      </c>
      <c r="E215" s="11">
        <v>0.20499999999999999</v>
      </c>
      <c r="F215" s="11">
        <v>0</v>
      </c>
      <c r="G215" s="11">
        <v>24.6</v>
      </c>
      <c r="H215" s="1">
        <v>102.5</v>
      </c>
      <c r="I215" s="107">
        <v>501</v>
      </c>
    </row>
    <row r="216" spans="1:9" x14ac:dyDescent="0.2">
      <c r="A216" s="202"/>
      <c r="B216" s="154" t="s">
        <v>55</v>
      </c>
      <c r="C216" s="7" t="s">
        <v>14</v>
      </c>
      <c r="D216" s="34">
        <v>30</v>
      </c>
      <c r="E216" s="1">
        <v>1.98</v>
      </c>
      <c r="F216" s="1">
        <v>0.36</v>
      </c>
      <c r="G216" s="1">
        <v>10.199999999999999</v>
      </c>
      <c r="H216" s="1">
        <v>54.3</v>
      </c>
      <c r="I216" s="115">
        <v>110</v>
      </c>
    </row>
    <row r="217" spans="1:9" x14ac:dyDescent="0.2">
      <c r="A217" s="202"/>
      <c r="B217" s="135" t="s">
        <v>15</v>
      </c>
      <c r="C217" s="8" t="s">
        <v>14</v>
      </c>
      <c r="D217" s="34">
        <v>20</v>
      </c>
      <c r="E217" s="1">
        <v>1.5</v>
      </c>
      <c r="F217" s="1">
        <v>0.57999999999999996</v>
      </c>
      <c r="G217" s="1">
        <v>10.28</v>
      </c>
      <c r="H217" s="1">
        <v>52.4</v>
      </c>
      <c r="I217" s="116">
        <v>111</v>
      </c>
    </row>
    <row r="218" spans="1:9" x14ac:dyDescent="0.2">
      <c r="A218" s="202"/>
      <c r="B218" s="135" t="s">
        <v>27</v>
      </c>
      <c r="C218" s="8"/>
      <c r="D218" s="27">
        <f>SUM(D211:D217)</f>
        <v>795</v>
      </c>
      <c r="E218" s="5">
        <f>SUM(E211:E217)</f>
        <v>34.584999999999994</v>
      </c>
      <c r="F218" s="5">
        <f>SUM(F211:F217)</f>
        <v>20.099999999999998</v>
      </c>
      <c r="G218" s="5">
        <f>SUM(G211:G217)</f>
        <v>69.14</v>
      </c>
      <c r="H218" s="5">
        <f>SUM(H211:H217)</f>
        <v>709.16</v>
      </c>
      <c r="I218" s="108"/>
    </row>
    <row r="219" spans="1:9" x14ac:dyDescent="0.2">
      <c r="A219" s="202"/>
      <c r="B219" s="136" t="s">
        <v>11</v>
      </c>
      <c r="C219" s="46"/>
      <c r="D219" s="60"/>
      <c r="E219" s="5"/>
      <c r="F219" s="5"/>
      <c r="G219" s="5"/>
      <c r="H219" s="5"/>
      <c r="I219" s="108"/>
    </row>
    <row r="220" spans="1:9" x14ac:dyDescent="0.2">
      <c r="A220" s="202"/>
      <c r="B220" s="6" t="s">
        <v>61</v>
      </c>
      <c r="C220" s="8" t="s">
        <v>14</v>
      </c>
      <c r="D220" s="34">
        <v>200</v>
      </c>
      <c r="E220" s="1">
        <v>0.6</v>
      </c>
      <c r="F220" s="1">
        <v>0</v>
      </c>
      <c r="G220" s="1">
        <v>9.6999999999999993</v>
      </c>
      <c r="H220" s="1">
        <v>40</v>
      </c>
      <c r="I220" s="107">
        <v>494</v>
      </c>
    </row>
    <row r="221" spans="1:9" x14ac:dyDescent="0.2">
      <c r="A221" s="202"/>
      <c r="B221" s="135" t="s">
        <v>102</v>
      </c>
      <c r="C221" s="181" t="s">
        <v>14</v>
      </c>
      <c r="D221" s="182">
        <v>30</v>
      </c>
      <c r="E221" s="1">
        <v>1.77</v>
      </c>
      <c r="F221" s="1">
        <v>1.41</v>
      </c>
      <c r="G221" s="1">
        <v>22.5</v>
      </c>
      <c r="H221" s="1">
        <v>109.8</v>
      </c>
      <c r="I221" s="107">
        <v>581</v>
      </c>
    </row>
    <row r="222" spans="1:9" x14ac:dyDescent="0.2">
      <c r="A222" s="202"/>
      <c r="B222" s="180" t="s">
        <v>67</v>
      </c>
      <c r="C222" s="27" t="s">
        <v>14</v>
      </c>
      <c r="D222" s="60">
        <v>230</v>
      </c>
      <c r="E222" s="5">
        <f>SUM(E220:E221)</f>
        <v>2.37</v>
      </c>
      <c r="F222" s="5">
        <f>SUM(F220:F221)</f>
        <v>1.41</v>
      </c>
      <c r="G222" s="5">
        <f>SUM(G220:G221)</f>
        <v>32.200000000000003</v>
      </c>
      <c r="H222" s="5">
        <f>SUM(H220:H221)</f>
        <v>149.80000000000001</v>
      </c>
      <c r="I222" s="108"/>
    </row>
    <row r="223" spans="1:9" x14ac:dyDescent="0.2">
      <c r="A223" s="202"/>
      <c r="B223" s="3" t="s">
        <v>63</v>
      </c>
      <c r="C223" s="3"/>
      <c r="D223" s="5">
        <f>SUM(D209,D218,D222)</f>
        <v>1685</v>
      </c>
      <c r="E223" s="5">
        <f>SUM(E209,E218,E222)</f>
        <v>46.584999999999994</v>
      </c>
      <c r="F223" s="5">
        <f>SUM(F209,F218,F222)</f>
        <v>35.97999999999999</v>
      </c>
      <c r="G223" s="5">
        <f>SUM(G209,G218,G222)</f>
        <v>181.57</v>
      </c>
      <c r="H223" s="5">
        <f>SUM(H209,H218,H222)</f>
        <v>1355.1699999999998</v>
      </c>
      <c r="I223" s="123"/>
    </row>
    <row r="224" spans="1:9" x14ac:dyDescent="0.2">
      <c r="A224" s="28" t="s">
        <v>23</v>
      </c>
      <c r="B224" s="137" t="s">
        <v>12</v>
      </c>
      <c r="C224" s="28"/>
      <c r="D224" s="29"/>
      <c r="E224" s="29"/>
      <c r="F224" s="29"/>
      <c r="G224" s="29"/>
      <c r="H224" s="29"/>
      <c r="I224" s="121"/>
    </row>
    <row r="225" spans="1:34" ht="13.5" thickBot="1" x14ac:dyDescent="0.25">
      <c r="A225" s="33"/>
      <c r="C225" s="225" t="s">
        <v>31</v>
      </c>
      <c r="D225" s="225"/>
      <c r="E225" s="99" t="e">
        <f>#REF!*0.6</f>
        <v>#REF!</v>
      </c>
      <c r="F225" s="99" t="e">
        <f>#REF!*0.6</f>
        <v>#REF!</v>
      </c>
      <c r="G225" s="99" t="e">
        <f>#REF!*0.6</f>
        <v>#REF!</v>
      </c>
      <c r="H225" s="99" t="e">
        <f>#REF!*0.6</f>
        <v>#REF!</v>
      </c>
      <c r="I225" s="99"/>
    </row>
    <row r="226" spans="1:34" ht="13.5" thickBot="1" x14ac:dyDescent="0.25">
      <c r="A226" s="105"/>
      <c r="B226" s="99"/>
      <c r="J226"/>
    </row>
    <row r="227" spans="1:34" x14ac:dyDescent="0.2">
      <c r="A227" s="73"/>
      <c r="J227"/>
    </row>
    <row r="228" spans="1:34" x14ac:dyDescent="0.2">
      <c r="E228" s="36"/>
      <c r="J228"/>
    </row>
    <row r="229" spans="1:34" x14ac:dyDescent="0.2">
      <c r="J229"/>
    </row>
    <row r="230" spans="1:34" s="30" customForma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x14ac:dyDescent="0.2">
      <c r="A231" s="98"/>
      <c r="E231" t="s">
        <v>32</v>
      </c>
      <c r="J231"/>
    </row>
    <row r="232" spans="1:34" x14ac:dyDescent="0.2">
      <c r="A232" s="98"/>
      <c r="J232"/>
    </row>
    <row r="233" spans="1:34" x14ac:dyDescent="0.2">
      <c r="A233" s="98"/>
      <c r="J233"/>
    </row>
    <row r="234" spans="1:34" x14ac:dyDescent="0.2">
      <c r="J234"/>
    </row>
    <row r="235" spans="1:34" x14ac:dyDescent="0.2">
      <c r="J235"/>
    </row>
    <row r="236" spans="1:34" x14ac:dyDescent="0.2">
      <c r="J236"/>
    </row>
    <row r="237" spans="1:34" x14ac:dyDescent="0.2">
      <c r="J237"/>
    </row>
    <row r="238" spans="1:34" x14ac:dyDescent="0.2">
      <c r="J238"/>
    </row>
    <row r="239" spans="1:34" x14ac:dyDescent="0.2">
      <c r="J239"/>
    </row>
    <row r="240" spans="1:34" x14ac:dyDescent="0.2">
      <c r="J240"/>
    </row>
    <row r="241" spans="1:34" x14ac:dyDescent="0.2">
      <c r="J241"/>
    </row>
    <row r="242" spans="1:34" x14ac:dyDescent="0.2">
      <c r="J242"/>
    </row>
    <row r="243" spans="1:34" x14ac:dyDescent="0.2">
      <c r="J243"/>
    </row>
    <row r="244" spans="1:34" x14ac:dyDescent="0.2">
      <c r="J244"/>
    </row>
    <row r="245" spans="1:34" x14ac:dyDescent="0.2">
      <c r="J245"/>
    </row>
    <row r="246" spans="1:34" x14ac:dyDescent="0.2">
      <c r="J246"/>
    </row>
    <row r="247" spans="1:34" x14ac:dyDescent="0.2">
      <c r="J247"/>
    </row>
    <row r="248" spans="1:34" x14ac:dyDescent="0.2">
      <c r="J248"/>
    </row>
    <row r="249" spans="1:34" x14ac:dyDescent="0.2">
      <c r="J249"/>
    </row>
    <row r="250" spans="1:34" x14ac:dyDescent="0.2">
      <c r="J250"/>
    </row>
    <row r="251" spans="1:34" s="30" customForma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x14ac:dyDescent="0.2">
      <c r="J252"/>
    </row>
    <row r="253" spans="1:34" x14ac:dyDescent="0.2">
      <c r="J253"/>
    </row>
    <row r="254" spans="1:34" x14ac:dyDescent="0.2">
      <c r="J254"/>
    </row>
    <row r="255" spans="1:34" x14ac:dyDescent="0.2">
      <c r="J255"/>
    </row>
    <row r="256" spans="1:34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</sheetData>
  <mergeCells count="28">
    <mergeCell ref="C225:D225"/>
    <mergeCell ref="A106:A112"/>
    <mergeCell ref="A121:A125"/>
    <mergeCell ref="A128:A134"/>
    <mergeCell ref="A143:A146"/>
    <mergeCell ref="A150:A159"/>
    <mergeCell ref="A163:A168"/>
    <mergeCell ref="A184:A188"/>
    <mergeCell ref="A191:A197"/>
    <mergeCell ref="A207:A211"/>
    <mergeCell ref="A214:A223"/>
    <mergeCell ref="A12:A14"/>
    <mergeCell ref="A18:A23"/>
    <mergeCell ref="A33:A36"/>
    <mergeCell ref="A8:I8"/>
    <mergeCell ref="A2:I2"/>
    <mergeCell ref="E9:G9"/>
    <mergeCell ref="H9:H10"/>
    <mergeCell ref="A9:A10"/>
    <mergeCell ref="B9:B10"/>
    <mergeCell ref="C9:D10"/>
    <mergeCell ref="I9:I10"/>
    <mergeCell ref="A77:A81"/>
    <mergeCell ref="A85:A91"/>
    <mergeCell ref="A100:A103"/>
    <mergeCell ref="A39:A44"/>
    <mergeCell ref="A55:A59"/>
    <mergeCell ref="A60:A67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2024-07-09T06:05:36Z</cp:lastPrinted>
  <dcterms:created xsi:type="dcterms:W3CDTF">2017-12-27T06:34:06Z</dcterms:created>
  <dcterms:modified xsi:type="dcterms:W3CDTF">2025-05-30T05:20:27Z</dcterms:modified>
</cp:coreProperties>
</file>